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hwh4/Lxk8BO1pAM8DMVdlFvDGmTw=="/>
    </ext>
  </extLst>
</workbook>
</file>

<file path=xl/sharedStrings.xml><?xml version="1.0" encoding="utf-8"?>
<sst xmlns="http://schemas.openxmlformats.org/spreadsheetml/2006/main" count="1827" uniqueCount="753">
  <si>
    <t>3.4.3 Number of research papers per teacher in the Journals notified on UGC website during the last five years  (5)</t>
  </si>
  <si>
    <t>3.4.3.1: Number of research papers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</si>
  <si>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</si>
  <si>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</si>
  <si>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</si>
  <si>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</si>
  <si>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</si>
  <si>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</si>
  <si>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</si>
  <si>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Link to website of the Journal</t>
  </si>
  <si>
    <t>Link to article/paper/abstract of the article</t>
  </si>
  <si>
    <t>Is it listed in UGC Care list/Scopus/Web of Science/other, mention</t>
  </si>
  <si>
    <t>Approximation Results for Sums of Independent Random Variables</t>
  </si>
  <si>
    <t>Pratima K. Kadu</t>
  </si>
  <si>
    <t>Mathematics</t>
  </si>
  <si>
    <t>REVSTAT Statistical Journal</t>
  </si>
  <si>
    <t>2021-2022</t>
  </si>
  <si>
    <t>ISSN 1645-6726 , e-ISSN 2183-0371</t>
  </si>
  <si>
    <t>https://revstat.ine.pt/index.php/REVSTAT</t>
  </si>
  <si>
    <t>https://doi.org/10.57805/revstat.v20i3.378</t>
  </si>
  <si>
    <t>Scopus &amp; Science Citation index expanded</t>
  </si>
  <si>
    <t>GRAPH EQUATIONS FOR LINE GRAPHS, MIDDLE
GRAPHS, SEMI-SPLITTING BLOCK GRAPHS AND SEMILINE
SPLITING BLOCK GRAPHS</t>
  </si>
  <si>
    <t>Dr.Sangeeta Bhat</t>
  </si>
  <si>
    <t>Journal of Analysis and computation Volume XVI, Issue IV,Jan-June 2022</t>
  </si>
  <si>
    <t>2021-22</t>
  </si>
  <si>
    <t>ISSN 0973-2861</t>
  </si>
  <si>
    <t>https://www.ijaconline.com/</t>
  </si>
  <si>
    <t>https://kjsac-sr.s3.ap-south-1.amazonaws.com/NAAC+SSR+2023/Criteria+3/3.4/Journals+2021-2022/Sangeeta+Bhat+2.pdf</t>
  </si>
  <si>
    <t>UGC CARE LIST</t>
  </si>
  <si>
    <t>Graph equations for line graphs, middle graphs, semi-total closed neighborhood block graphs and semi-total closed edge neighborhood block graph</t>
  </si>
  <si>
    <t xml:space="preserve">International Journal of creative Research Thoughts(IJCRT) Volume 10,Issue 5 ,May 2022 pp 704-609
</t>
  </si>
  <si>
    <t>ISSN 2320-2882</t>
  </si>
  <si>
    <t>https://kjsac-sr.s3.ap-south-1.amazonaws.com/NAAC+SSR+2023/Criteria+3/3.4/Journals+2021-2022/Sangeeta+Bhat+IJCRT+paper+2022.pdf</t>
  </si>
  <si>
    <t>ZAGREB INDICES AND
-INDEX OF NEW TENSOR PRODUCTS OF GENERALIZED MIDDLE GRAPHS</t>
  </si>
  <si>
    <t>Dr. Sangeeta Bhat</t>
  </si>
  <si>
    <t xml:space="preserve">Journal of Analysis and computation Volume XVI, Issue VI,Jan-June 2022
</t>
  </si>
  <si>
    <t>https://kjsac-sr.s3.ap-south-1.amazonaws.com/NAAC+SSR+2023/Criteria+3/3.4/Journals+2021-2022/Sangeeta+Bhat+2022.pdf</t>
  </si>
  <si>
    <t>Global statistical data: Acceptance on Homosexuality</t>
  </si>
  <si>
    <t>Monika Sawant</t>
  </si>
  <si>
    <t>Law</t>
  </si>
  <si>
    <t>International Journal of Research in Management and social Science, Page No-161-165, Volume 9, Issue 4, October -December2021</t>
  </si>
  <si>
    <t>ISSN: 2322-0899</t>
  </si>
  <si>
    <t>https://kjsac-sr.s3.ap-south-1.amazonaws.com/NAAC+SSR+2023/Criteria+3/3.4/Journals+2021-2022/Monika+Sawant_IJRMSS+Volume+9%2C+Issue+4+October+-+December+2021+(1).pdf</t>
  </si>
  <si>
    <t>Students Professional skill Empowerment through research based pedagogy tools</t>
  </si>
  <si>
    <t>Aaarhat Multidisciplinary international education Research Journal Page No31-36 Volume-X issue-VI. Nov-Dec 2021</t>
  </si>
  <si>
    <t>ISSN: 2278-5655</t>
  </si>
  <si>
    <t>https://www.aarhat.com/journals/amierj/?page=home</t>
  </si>
  <si>
    <t>https://kjsac-sr.s3.ap-south-1.amazonaws.com/NAAC+SSR+2023/Criteria+3/3.4/Journals+2021-2022/Monika21-22+publication2.pdf</t>
  </si>
  <si>
    <t>Peer reviewed refereed</t>
  </si>
  <si>
    <t>A study of innovative employee engagement activities during COVID -19 crisis</t>
  </si>
  <si>
    <t>Dr. Deelip Palsapure</t>
  </si>
  <si>
    <t>Commerce</t>
  </si>
  <si>
    <t>International Journal of Advance and Innovative Research Volume 8, Issue 3(VI), SJIF 2018 Impact Factor 7.36</t>
  </si>
  <si>
    <t>ISSN: 2394-7780</t>
  </si>
  <si>
    <t>http://iaraedu.com/about-journal/</t>
  </si>
  <si>
    <t>https://kjsac-sr.s3.ap-south-1.amazonaws.com/NAAC+SSR+2023/Criteria+3/3.4/Journals+2021-2022/Rahul_Deelip+P+21-22(2).pdf</t>
  </si>
  <si>
    <t>UGC Approved List of Journals ( journal no: 63571)</t>
  </si>
  <si>
    <t>Employee Engagament-Key to post pandemic success of IT companies in Maharastra</t>
  </si>
  <si>
    <t>International Journal of Advance and Innovative Research Volume 8, Issue 4(II), SJIF 2018 Impact Factor 7.36</t>
  </si>
  <si>
    <t>https://kjsac-sr.s3.ap-south-1.amazonaws.com/NAAC+SSR+2023/Criteria+3/3.4/Journals+2021-2022/Rahul_+Deelip+P+21-22.pdf</t>
  </si>
  <si>
    <t>Consumers’ Behaviour towards Food Products Going the Organic Way!!</t>
  </si>
  <si>
    <t>Jasmine Rai</t>
  </si>
  <si>
    <t>IDEAL-An International Multidisciplinary Half Yearly Research Journal</t>
  </si>
  <si>
    <t>ISSN: 2319-359X</t>
  </si>
  <si>
    <t>https://kjsac-sr.s3.ap-south-1.amazonaws.com/NAAC+SSR+2023/Criteria+3/3.4/Journals+2021-2022/Jasmine21-22.pdf</t>
  </si>
  <si>
    <t>Representations of Plagues and Pandemics in Literature A Critical Study</t>
  </si>
  <si>
    <t>L G More</t>
  </si>
  <si>
    <t>English</t>
  </si>
  <si>
    <t>Elementary Education Online (EEO)</t>
  </si>
  <si>
    <t>ISSN: 1305-3515</t>
  </si>
  <si>
    <t>https://ilkogretim-online.org/</t>
  </si>
  <si>
    <t>https://kjsac-sr.s3.ap-south-1.amazonaws.com/NAAC+SSR+2023/Criteria+3/3.4/Journals+2021-2022/L.G.More_21-22_Publication.pdf</t>
  </si>
  <si>
    <t>SCOPUS INDEXED UGC CARE GROUP-ll</t>
  </si>
  <si>
    <t>Employee Productivity During Covid 19 Pandemic</t>
  </si>
  <si>
    <t>Deepali Toraskar</t>
  </si>
  <si>
    <t>Economics</t>
  </si>
  <si>
    <t>International Journal of Advance and Innovative Research, Volume 9, Issue 2 (VII) April – June 2022</t>
  </si>
  <si>
    <t>ISSN 2394 - 7780</t>
  </si>
  <si>
    <t>https://iaraedu.com/about-journal/</t>
  </si>
  <si>
    <t>https://kjsac-sr.s3.ap-south-1.amazonaws.com/NAAC+SSR+2023/Criteria+3/3.4/Journals+2021-2022/Deepali_IJAIR+Volume+9+Issue+2+(VII)+April-+June+2022+(1).pdf</t>
  </si>
  <si>
    <t>An Automation in the Indian Banking Sector</t>
  </si>
  <si>
    <t>Sunil Chandanshive</t>
  </si>
  <si>
    <t>International Journal of Advance and Applied Research (Online). April 2022</t>
  </si>
  <si>
    <t>ISSN 2347 -7075</t>
  </si>
  <si>
    <t>https://ijaar.co.in/</t>
  </si>
  <si>
    <t>https://kjsac-sr.s3.ap-south-1.amazonaws.com/NAAC+SSR+2023/Criteria+3/3.4/Journals+2021-2022/Dr+Sunil+Chandanshive+IJAAR++2021-22.pdf</t>
  </si>
  <si>
    <t>An Evaluation of the Trends in the Union Budget of India</t>
  </si>
  <si>
    <t>Economic Challenger (Issue no. 94) Jan- March 2022</t>
  </si>
  <si>
    <t>ISSN Number- 0975 - 1351</t>
  </si>
  <si>
    <t>http://www.economicchallenger.net/</t>
  </si>
  <si>
    <t>https://kjsac-sr.s3.ap-south-1.amazonaws.com/NAAC+SSR+2023/Criteria+3/3.4/Journals+2021-2022/Economic+Challenger+Mar+2022-SunilChandanshive.pdf</t>
  </si>
  <si>
    <t>A Study of Toys Market In India With Special Reference To Import From China</t>
  </si>
  <si>
    <t>Mahendra Mishra</t>
  </si>
  <si>
    <t>Bengal, Past and Present, Vol. 140, Issue: (II) January-June 2022</t>
  </si>
  <si>
    <t>ISSN : 0005-8807</t>
  </si>
  <si>
    <t>https://indianculture.gov.in/bengal-past-present-journal-calcutta-historical-society-7</t>
  </si>
  <si>
    <t>https://kjsac-sr.s3.ap-south-1.amazonaws.com/NAAC+SSR+2023/Criteria+3/3.4/Journals+2021-2022/Dr._Mahendra_R._Mishra.pdf</t>
  </si>
  <si>
    <t>UGC Care</t>
  </si>
  <si>
    <t>Status Of Women’s Participation in Scheduled Commercial Banks In India</t>
  </si>
  <si>
    <t>International Journal of Humanities, Law and Social Sciences Published Biannually by New Archaeological &amp; Genological Society, Kanpur India. Vol VIII, Issue V (Winter) 2021</t>
  </si>
  <si>
    <t>ISSN 2348-8301</t>
  </si>
  <si>
    <t>https://kjsac-sr.s3.ap-south-1.amazonaws.com/NAAC+SSR+2023/Criteria+3/3.4/Journals+2021-2022/Dr_Mahendra_R_Mishra1.pdf</t>
  </si>
  <si>
    <t>UGC Care Peer Reviewed</t>
  </si>
  <si>
    <t>5G Technology &amp; Digitalisation</t>
  </si>
  <si>
    <t>Shubhangi Patil</t>
  </si>
  <si>
    <t>International Journal of Advance and Applied Research (Online) April 2022</t>
  </si>
  <si>
    <t>https://kjsac-sr.s3.ap-south-1.amazonaws.com/NAAC+SSR+2023/Criteria+3/3.4/Journals+2021-2022/Shubhangi++IJAAR+2021-22.pdf</t>
  </si>
  <si>
    <t>High but controllable Fiscal Deficit</t>
  </si>
  <si>
    <t>Economic Challenger, Issue no. 94 (Jan March 2022)</t>
  </si>
  <si>
    <t>https://kjsac-sr.s3.ap-south-1.amazonaws.com/NAAC+SSR+2023/Criteria+3/3.4/Journals+2021-2022/Dr.+Shubhangi+Eco+Challenger+2021-22.pdf</t>
  </si>
  <si>
    <t>Peer reviewed Refereed Ebsco</t>
  </si>
  <si>
    <t>Can ‘Flow’ Enhance Psychological Well-being in the COVID-19 Pandemic and Lockdowns?</t>
  </si>
  <si>
    <t>Atish Taukari</t>
  </si>
  <si>
    <t>Psychology</t>
  </si>
  <si>
    <t>Indian Journal of Positive Psychology</t>
  </si>
  <si>
    <t>ISSN: p-2229-4937,e-2321-368X</t>
  </si>
  <si>
    <t>https://psychology.net.in/indian-journal-of-positive-psychology-ijpp/</t>
  </si>
  <si>
    <t>https://kjsac-sr.s3.ap-south-1.amazonaws.com/NAAC+SSR+2023/Criteria+3/3.4/Journals+2021-2022/Atish+Taukari+IJPP+March+2022+(1).pdf</t>
  </si>
  <si>
    <t>Peer reviewed Refereed UGC Ebsco</t>
  </si>
  <si>
    <t xml:space="preserve">Mr. Rahul B. Jagtap </t>
  </si>
  <si>
    <t>Accountancy</t>
  </si>
  <si>
    <t>Constitutional Provisions Relating to uniform Civil Code: An Analytical Study</t>
  </si>
  <si>
    <t>Mr. Sandip D. Yadav</t>
  </si>
  <si>
    <t>IDEAL, Volume-X, Issue-I, September-February 2021-2022, Peer Reviewed Referred and UGC listed Journal No. 47026, Impact Factor 6.601(2019 www.sjifactor.com)</t>
  </si>
  <si>
    <t>ISSN : 2319-359X</t>
  </si>
  <si>
    <t>https://kjsac-sr.s3.ap-south-1.amazonaws.com/NAAC+SSR+2023/Criteria+3/3.4/Journals+2021-2022/Sandip+Yadav_Article+1+UCC.pdf</t>
  </si>
  <si>
    <t>Peer Reviewed Referred and UGC listed Journal No. 47026</t>
  </si>
  <si>
    <t>INDEPENDENCE, AUTONOMY AND RACE IN KATE CHOPIN’S SHORT FICTION</t>
  </si>
  <si>
    <t>Dr. Satyawan Sudhakarrao Hanegave</t>
  </si>
  <si>
    <t>JOURNAL OF EDUCATION: RABINDRA BHARATI UNIVERSITY, Vol. : XXIV, No. :12(II), December 2021-2022</t>
  </si>
  <si>
    <t>ISSN : 0972-7175</t>
  </si>
  <si>
    <t>https://rbu.ac.in/home/page/103</t>
  </si>
  <si>
    <t>https://kjsac-sr.s3.ap-south-1.amazonaws.com/NAAC+SSR+2023/Criteria+3/3.4/Journals+2021-2022/Dr._Satyawan_Sudhakarrao_Hanegave_cert-merged+(1).pdf</t>
  </si>
  <si>
    <t>UGC CARE Peer Reviewed and Refereed Journal</t>
  </si>
  <si>
    <t>FROM MYTHOLOGICAL TO PRAGMATIC: A CRITICAL INQUIRY INTO KARNA’S CHARACTER THROUGH THE LENS OF DHARMA IN IRAWATI KARVE’S</t>
  </si>
  <si>
    <t>परुाणम् - Purana, Vol. LXV, Issue-1, No. 9, 2022</t>
  </si>
  <si>
    <t>ISSN : 0555-7860</t>
  </si>
  <si>
    <t>https://kjsac-sr.s3.ap-south-1.amazonaws.com/NAAC+SSR+2023/Criteria+3/3.4/Journals+2021-2022/Dr._Satyawan_Hanegave_Amruta+Gangan+2022.pdf</t>
  </si>
  <si>
    <t>UGC-CARE Group 1 Journal</t>
  </si>
  <si>
    <t>ENGLISH TEA, MARATHI CUP AND HINDI SAUCER: OUTLINING A SUITABLE TRAJECTORY TO TEACH ENGLISH IN MULTILINGUAL CLASSROOMS IN MUMBAI</t>
  </si>
  <si>
    <t>Amruta Prasad Gangan</t>
  </si>
  <si>
    <t>https://kjsac-sr.s3.ap-south-1.amazonaws.com/NAAC+SSR+2023/Criteria+3/3.4/Journals+2021-2022/Prof._Amruta_Prasad_Gangan_cert-merged+(1).pdf</t>
  </si>
  <si>
    <t>Quandary of Identity in Margaret Laurence’s Multicultural Canadian Novel The Diviners</t>
  </si>
  <si>
    <t>Lt. Dr. Sachin Narawade</t>
  </si>
  <si>
    <t>Infokara Research, Vol.10 Issue. 6 Page no. 89-96</t>
  </si>
  <si>
    <t>ISSN 1021-9056</t>
  </si>
  <si>
    <t>https://infokara.com/</t>
  </si>
  <si>
    <t>https://kjsac-sr.s3.ap-south-1.amazonaws.com/NAAC+SSR+2023/Criteria+3/3.4/Journals+2021-2022/Lt.+Dr.+Sachin+Narwade_Quandary+of+Identity+in+Margaret+Laurence%E2%80%99s+Multicultural+Canadian+Novel+The+Diviners_Infokara+Research_ISSN+NO+1021-9056_2021_UGC+Care+listed.pdf</t>
  </si>
  <si>
    <t>An UGC- Care Approved Group 2 Journal</t>
  </si>
  <si>
    <t>Quandary of Identity in Shani Mootoo’s Multicultural Canadian Novel He Drown She in the Sea</t>
  </si>
  <si>
    <t>Journal of Scientific Computing, Vol 10, Issue 6 Page No 25-33</t>
  </si>
  <si>
    <t>ISSN 1524-2560</t>
  </si>
  <si>
    <t>https://jscglobal.org/</t>
  </si>
  <si>
    <t>https://kjsac-sr.s3.ap-south-1.amazonaws.com/NAAC+SSR+2023/Criteria+3/3.4/Journals+2021-2022/Lt.+Dr.+Sachin+Narwade_Quandary+of+Identity+in+Shani+Mootoo%E2%80%99s+Multicultural+Canadian+Novel+He+Drown+She+in+the+Sea_Journal+of+Scientific+Computing_ISSN+NO+1524-2560_2021_UGC+Care+Listed_Impact+Factor+6.1.pdf</t>
  </si>
  <si>
    <t>Concept of dhvani: Evolution in Grammar and Poetics</t>
  </si>
  <si>
    <t>Dr. Prasad Bhide</t>
  </si>
  <si>
    <t>Sanskrit</t>
  </si>
  <si>
    <t xml:space="preserve">Journal of Indian Intellectual Traditions, Savitribai Phule Pune University , Pune, Volume XIV, pp  21-28 </t>
  </si>
  <si>
    <t>ISSN: 2249-7129</t>
  </si>
  <si>
    <t>https://abcdindex.com/Journal/Journal-of-Indian-Intellectual-Traditions-(print-only)-2249-7129</t>
  </si>
  <si>
    <t>https://kjsac-sr.s3.ap-south-1.amazonaws.com/NAAC+SSR+2023/Criteria+3/3.4/Journals+2021-2022/Prasad+Bhide_Pune+University_+2021-22.pdf</t>
  </si>
  <si>
    <t>UGC CARE</t>
  </si>
  <si>
    <t>Total Research publication in 2021-2022 =</t>
  </si>
  <si>
    <t>Maths</t>
  </si>
  <si>
    <t>Role of Judiciary in Advancement of Uniform Civil Code: A Detailed Analysis</t>
  </si>
  <si>
    <t>Chronicle of Humanities &amp; Cultural Studies, Vol. 7, Issue 2, March-April 2021, Impact factor 4.197(IIJIF)</t>
  </si>
  <si>
    <t>2020-2021</t>
  </si>
  <si>
    <t>ISSN: 2454-5503</t>
  </si>
  <si>
    <t>https://iijif.com/</t>
  </si>
  <si>
    <t>https://kjsac-sr.s3.ap-south-1.amazonaws.com/NAAC+SSR+2023/Criteria+3/3.4/Journals+2020-2021/Sandip+Yadav+Article+2+UCC.pdf</t>
  </si>
  <si>
    <t xml:space="preserve">Peer Reviewed Referred ournal </t>
  </si>
  <si>
    <t>An Overview of Awareness about Goal Based Financial Literacy among Millennials in India</t>
  </si>
  <si>
    <t>CA. Ketaki Ketkar</t>
  </si>
  <si>
    <t>Tathapi</t>
  </si>
  <si>
    <t>ISSN:2320-0693</t>
  </si>
  <si>
    <t>https://www.tathapi.org/</t>
  </si>
  <si>
    <t>https://kjsac-sr.s3.ap-south-1.amazonaws.com/NAAC+SSR+2023/Criteria+3/3.4/Journals+2020-2021/Ketaki+2020-21.pdf</t>
  </si>
  <si>
    <t>Tatwamasi – Bharatiya Sanskruti ni Parikrama (Gujarati Novel by Dhruv Bhatt)</t>
  </si>
  <si>
    <t>Dr. Preeti Dave</t>
  </si>
  <si>
    <t>Gujarati</t>
  </si>
  <si>
    <t>Research Horizons, Vol 10, Nov 2020, Indexed in EBSCO, Global Impact Factor 0.210</t>
  </si>
  <si>
    <t>ISSN: 2229-385X</t>
  </si>
  <si>
    <t>https://journal.publindoakademika.com/index.php/RH/index</t>
  </si>
  <si>
    <t>https://kjsac-sr.s3.ap-south-1.amazonaws.com/NAAC+SSR+2023/Criteria+3/3.4/Journals+2020-2021/Preeti+DaveRESEARCH+HORIZONS+NOV+2020.pdf</t>
  </si>
  <si>
    <t>Listed in the database of GIF, Australia EBSCO,USA</t>
  </si>
  <si>
    <t>Impact of COVID 19 on Investors Decision Making</t>
  </si>
  <si>
    <t>Ms. Kawaljeet Kaur</t>
  </si>
  <si>
    <t>Financial Markets</t>
  </si>
  <si>
    <t>Shodh Sanchar Bulletin</t>
  </si>
  <si>
    <t>2229-3620</t>
  </si>
  <si>
    <t>http://seresearchfoundation.in/shodhsancharbulletin/</t>
  </si>
  <si>
    <t>https://kjsac-sr.s3.ap-south-1.amazonaws.com/NAAC+SSR+2023/Criteria+3/3.4/Journals+2020-2021/Kawaljeet+Kaur+Research+paper+certificate+shodh+sanchar.jpg</t>
  </si>
  <si>
    <t>Role of media for boosting the morale of audience during COVID-19 pandemic: A critical study</t>
  </si>
  <si>
    <t>DR.SARANYA T</t>
  </si>
  <si>
    <t>BMM</t>
  </si>
  <si>
    <t>International Journal of Trend in Scientific Research and Development (IJTSRD</t>
  </si>
  <si>
    <t>ISSN: 2456-6470</t>
  </si>
  <si>
    <t>https://www.ijtsrd.com/</t>
  </si>
  <si>
    <t>https://kjsac-sr.s3.ap-south-1.amazonaws.com/NAAC+SSR+2023/Criteria+3/3.4/Journals+2020-2021/SARANYA_IJTSRD31373+.pdf</t>
  </si>
  <si>
    <t>Marketing through Green consumerism in skin care products: A case study of WOW skin science v/s Mamaearth</t>
  </si>
  <si>
    <t>https://kjsac-sr.s3.ap-south-1.amazonaws.com/NAAC+SSR+2023/Criteria+3/3.4/Journals+2020-2021/SARANYA+T+IJTSRD31896.pdf</t>
  </si>
  <si>
    <t>Uses and gratification of webinars on quality education for college teachers during pandemic: An evaluation</t>
  </si>
  <si>
    <t>INTERNATIONAL JOURNAL FOR INNOVATIVE RESEARCH IN MULTIDISCIPLINARY FIELD</t>
  </si>
  <si>
    <t>ISSN:2455-0620</t>
  </si>
  <si>
    <t>https://www.ijirmf.com/</t>
  </si>
  <si>
    <t>https://kjsac-sr.s3.ap-south-1.amazonaws.com/NAAC+SSR+2023/Criteria+3/3.4/Journals+2020-2021/Saranya+Thaloor+(1).pdf</t>
  </si>
  <si>
    <t>Uses and Gratification of social media on youth with special reference to Sabarimala Women entry issues in Kerala: An Evaluation</t>
  </si>
  <si>
    <t>Institute of Research Advances(International Journal of Management and Social Sciences</t>
  </si>
  <si>
    <t>ISSN 2455-2267</t>
  </si>
  <si>
    <t>https://journals.research-advances.org/jmss/</t>
  </si>
  <si>
    <t>https://kjsac-sr.s3.ap-south-1.amazonaws.com/NAAC+SSR+2023/Criteria+3/3.4/Journals+2020-2021/SARANYA+T.pdf</t>
  </si>
  <si>
    <t>Impact of Visual Media on Healthcare Communication in reference to covid vaccine drive:A critical analysis</t>
  </si>
  <si>
    <t>International Journal of All Research Education and Scientific Methods (IJARESM),</t>
  </si>
  <si>
    <t>ISSN: 2455-6211</t>
  </si>
  <si>
    <t>http://www.ijaresm.com/</t>
  </si>
  <si>
    <t>https://kjsac-sr.s3.ap-south-1.amazonaws.com/NAAC+SSR+2023/Criteria+3/3.4/Journals+2020-2021/Saranya+T+IMPACT+OF+COMMUNICATION+ON+CULTURAL+CHANGE+AND+SOCIETY.pdf</t>
  </si>
  <si>
    <t>Digital Spaces, pandemic responses: Case study of the Jain community of Mumbai</t>
  </si>
  <si>
    <t>Dr.Hemali Sanghavi</t>
  </si>
  <si>
    <t>History</t>
  </si>
  <si>
    <t>Aarhat Multidisciplinary International Education Research Journal (AMIERJ), SJIF Impact Factor 6.236</t>
  </si>
  <si>
    <t>https://www.aarhat.com/</t>
  </si>
  <si>
    <t>https://kjsac-sr.s3.ap-south-1.amazonaws.com/NAAC+SSR+2023/Criteria+3/3.4/Journals+2020-2021/Hemali_Digital+Spaces.pdf</t>
  </si>
  <si>
    <t>Premchand Ko Mahsoos Karte hue (प्रेमचंद को महसूस करते हुए)</t>
  </si>
  <si>
    <t>Dr. Anant Dwivedi</t>
  </si>
  <si>
    <t>Hindi</t>
  </si>
  <si>
    <t>"Shodhavari" (Research journal of Mumbai University)</t>
  </si>
  <si>
    <t>https://kjsac-sr.s3.ap-south-1.amazonaws.com/NAAC+SSR+2023/Criteria+3/3.4/Journals+2020-2021/Anant+Dwividi_Premchand+Ko+Mahsoos+Karte+hue_%E0%A4%B6%E0%A5%8B%E0%A4%A7%E0%A4%BE%E0%A4%B5%E0%A4%B0%E0%A5%80+%E0%A4%8F%E0%A4%B5%E0%A4%82+%E0%A4%85%E0%A4%A8%E0%A5%8D%E0%A4%AF.Pdf</t>
  </si>
  <si>
    <t>Lautane Ki Kriya Jeevan Vyakaran Ki Sabse Jatil Kriya Hai (लौटने की क्रिया जीवन व्याकरण की सबसे जटिल क्रिया है)</t>
  </si>
  <si>
    <t>Chintan Disha (Patrika)</t>
  </si>
  <si>
    <t>http://kavitakosh.org/kk/%E0%A4%9A%E0%A4%BF%E0%A4%82%E0%A4%A4%E0%A4%A8_%E0%A4%A6%E0%A4%BF%E0%A4%B6%E0%A4%BE_%E0%A4%AA%E0%A4%A4%E0%A5%8D%E0%A4%B0%E0%A4%BF%E0%A4%95%E0%A4%BE</t>
  </si>
  <si>
    <t>https://kjsac-sr.s3.ap-south-1.amazonaws.com/NAAC+SSR+2023/Criteria+3/3.4/Journals+2020-2021/Anant+Dwividi+Chintan+Disha.Pdf</t>
  </si>
  <si>
    <t>Vimarsh, Vichardhara Aur Doodhnath Singh (विमर्श, विचारधारा और दूधनाथ सिंह)</t>
  </si>
  <si>
    <t>"Samicheen" Vol 26 January- March 2021(UGC approved journal)</t>
  </si>
  <si>
    <t>ISSN 2250-2335</t>
  </si>
  <si>
    <t>https://www.sameecheen.com/</t>
  </si>
  <si>
    <t>https://kjsac-sr.s3.ap-south-1.amazonaws.com/NAAC+SSR+2023/Criteria+3/3.4/Journals+2020-2021/Anant+Dwividi_%E0%A4%B8%E0%A4%AE%E0%A5%80%E0%A4%9A%E0%A5%80%E0%A4%A8+%E0%A4%85%E0%A4%82%E0%A4%95+26.Pdf</t>
  </si>
  <si>
    <t>(UGC approved journal)</t>
  </si>
  <si>
    <t>Videsh neeti : Kuchh Sandarbh (Pt. Nehru ke Pariprekshy Me) (विदेशनीति : कुछ संदर्भ)</t>
  </si>
  <si>
    <t>Mr. Anant Dwivedi</t>
  </si>
  <si>
    <t>https://kjsac-sr.s3.ap-south-1.amazonaws.com/NAAC+SSR+2023/Criteria+3/3.4/Journals+2020-2021/Anant+Dwividi_Nehru_%E0%A4%B6%E0%A5%8B%E0%A4%A7%E0%A4%BE%E0%A4%B5%E0%A4%B0%E0%A5%80+%E0%A4%8F%E0%A4%B5%E0%A4%82+%E0%A4%85%E0%A4%A8%E0%A5%8D%E0%A4%AF+(1).pdf</t>
  </si>
  <si>
    <t>Application of Technology in Religious Tourism</t>
  </si>
  <si>
    <t>DR DEELIP PALSAPURE</t>
  </si>
  <si>
    <t>COMMERCE</t>
  </si>
  <si>
    <t>International Journal of All Research Education and Scientific Methods (IJARESM)</t>
  </si>
  <si>
    <t>ISSN 2455-6211</t>
  </si>
  <si>
    <t>https://kjsac-sr.s3.ap-south-1.amazonaws.com/NAAC+SSR+2023/Criteria+3/3.4/Journals+2020-2021/Dr.+Deelip+Palsapure_Application+of+Technology+in+Religious+Tourism.pdf</t>
  </si>
  <si>
    <t>A Study on Impact of Corona Pandemic on restaurant industry and the role of Online Food Delivery apps in the sustainability of business</t>
  </si>
  <si>
    <t>International Journal of Advance Research in Science and Engineering</t>
  </si>
  <si>
    <t>ISSN (Print): 2319-8346</t>
  </si>
  <si>
    <t>http://www.ijarse.com/</t>
  </si>
  <si>
    <t>https://kjsac-sr.s3.ap-south-1.amazonaws.com/NAAC+SSR+2023/Criteria+3/3.4/Journals+2020-2021/Dr+Deelip+Palsapure+2.pdf</t>
  </si>
  <si>
    <t>A Study on Cloud Kitchens As An Emerging Food and Beverage Industry</t>
  </si>
  <si>
    <t>https://kjsac-sr.s3.ap-south-1.amazonaws.com/NAAC+SSR+2023/Criteria+3/3.4/Journals+2020-2021/Dr.+Deelip+Palsapure_2020_21_Cloud+Kitchen-.pdf</t>
  </si>
  <si>
    <t>Self Reliant India: Challenges and Future Prospects</t>
  </si>
  <si>
    <t>Dr Dilip Palsapure</t>
  </si>
  <si>
    <t>Shodh Sarita</t>
  </si>
  <si>
    <t>ISSN: 2348-2397</t>
  </si>
  <si>
    <t>https://kjsac-sr.s3.ap-south-1.amazonaws.com/NAAC+SSR+2023/Criteria+3/3.4/Journals+2020-2021/Dilip+sir+2020+-2021+01.pdf</t>
  </si>
  <si>
    <t>UGC Care Listed</t>
  </si>
  <si>
    <t>A study of Individuals online shopping continuance intention on amazon.in for consumer electronics</t>
  </si>
  <si>
    <t>International Journal of Business and Globalisation</t>
  </si>
  <si>
    <t>E ISSN: 1753-3635     P ISSN: 1753-3627</t>
  </si>
  <si>
    <t>https://kjsac-sr.s3.ap-south-1.amazonaws.com/NAAC+SSR+2023/Criteria+3/3.4/Journals+2020-2021/Dilip+sir+2020-2021-+02.pdf</t>
  </si>
  <si>
    <t>A study of the effect ofsocial media on consumers buying decision using sentiment analysis</t>
  </si>
  <si>
    <t>https://kjsac-sr.s3.ap-south-1.amazonaws.com/NAAC+SSR+2023/Criteria+3/3.4/Journals+2020-2021/Dilip++sir+2020-2021+-03.pdf</t>
  </si>
  <si>
    <t>Religious trust: Leading contributors in Philantropic Activities</t>
  </si>
  <si>
    <t>ISSN: 2229-3620</t>
  </si>
  <si>
    <t>ASSOCIATION OF FAUNA AND MANKIND IN KATHERINE APPLEGATE NOVEL: THE ONE AND ONLY IVAN</t>
  </si>
  <si>
    <t>Dr. Satyawan S Hanegave</t>
  </si>
  <si>
    <t>JOURNAL OF HIGHER EDUCATION AND RESEARCH SOCIETY: A REFEREED INTERNATIONAL VOL-8 , ISSUE- 2, October 2020</t>
  </si>
  <si>
    <t>ISSN- 2349 0209</t>
  </si>
  <si>
    <t>https://herso.org/jhers/</t>
  </si>
  <si>
    <t>https://kjsac-sr.s3.ap-south-1.amazonaws.com/NAAC+SSR+2023/Criteria+3/3.4/Journals+2020-2021/Dr.+Satyawan+HERSO_Oct2020.pdf</t>
  </si>
  <si>
    <t>DOMINANCE OF PATRIARCHY IN THE VIJAY TENDULKAR’SPLAYS: A SPECIAL REFERENCE TO ‘KANYADAAN’, ‘KAMALA’ AND‘SAKHARAM BINDER’</t>
  </si>
  <si>
    <t>LangLit,  An International Peer-Reviewed Open Access Journal, Vol. 7 Issue 3, February, 2021</t>
  </si>
  <si>
    <t>ISSN:  2349-5189</t>
  </si>
  <si>
    <t>www.langlit.org</t>
  </si>
  <si>
    <t>https://kjsac-sr.s3.ap-south-1.amazonaws.com/NAAC+SSR+2023/Criteria+3/3.4/Journals+2020-2021/DR.+SATYAWAN+SUDHAKARRAO+HANEGAVE_+Journal+2020-21.pdf</t>
  </si>
  <si>
    <t>An International Peer-Reviewed Open Access Journal</t>
  </si>
  <si>
    <t>A POWERFUL REPRESENTATION OF DOWNTRODDEN EXISTENCE AND REALITIES (With special reference to Sharankumar Limbale’s The Outcaste)</t>
  </si>
  <si>
    <t>Jijnasa, A Journal of the History of Ideas and Culture, Vol. 38, No.01 : January 2021</t>
  </si>
  <si>
    <r>
      <rPr>
        <rFont val="Calibri"/>
        <i val="0"/>
        <color theme="1"/>
        <sz val="11.0"/>
      </rPr>
      <t>ISSN: 0337-743X</t>
    </r>
    <r>
      <rPr>
        <rFont val="Calibri"/>
        <i/>
        <color theme="1"/>
        <sz val="11.0"/>
      </rPr>
      <t xml:space="preserve">
</t>
    </r>
  </si>
  <si>
    <t>https://kjsac-sr.s3.ap-south-1.amazonaws.com/NAAC+SSR+2023/Criteria+3/3.4/Journals+2020-2021/Dr._Satyawan_Hanegave_Jan+2021.pdf</t>
  </si>
  <si>
    <t>UGC Care Group 1 Journal</t>
  </si>
  <si>
    <t>Haunting Patriarchal Trauma in K R Meera’s Poison of Love</t>
  </si>
  <si>
    <t>CLIO An Interdisciplinary Journal</t>
  </si>
  <si>
    <t>ISSN: 0976-075X</t>
  </si>
  <si>
    <t>https://cliojournal.wordpress.com/</t>
  </si>
  <si>
    <t>https://kjsac-sr.s3.ap-south-1.amazonaws.com/NAAC+SSR+2023/Criteria+3/3.4/Journals+2020-2021/Dr._satyawan_Clio.pdf</t>
  </si>
  <si>
    <t>Dalit Women, Vulnerabilities, and Feminist Consciousness</t>
  </si>
  <si>
    <t>Abhinaya Kamble</t>
  </si>
  <si>
    <t>Political Science</t>
  </si>
  <si>
    <t>Economic and Political Weekly, Vol. 55, Issue No. 12, 21 Mar, 2020</t>
  </si>
  <si>
    <t>ISSN (Print) - 0012-9976 | ISSN (Online) - 2349-8846</t>
  </si>
  <si>
    <t>Vol. 55, Issue No. 12, 21 Mar, 2020</t>
  </si>
  <si>
    <t>https://www.epw.in/journal/2020/12/special-articles/dalit-women-vulnerabilities-and-feminist.html</t>
  </si>
  <si>
    <t xml:space="preserve">Peer Reviewed Referred Journal </t>
  </si>
  <si>
    <t>Online Education: A Revolutionary Change, Ed-Tech to The New Normal</t>
  </si>
  <si>
    <t>https://kjsac-sr.s3.ap-south-1.amazonaws.com/NAAC+SSR+2023/Criteria+3/3.4/Journals+2020-2021/Jasmine+Rai+Online+Education_+A+Revolutionary+Change.pdf</t>
  </si>
  <si>
    <t>UGC Listed</t>
  </si>
  <si>
    <t>Use of Video as Teaching Learning Device</t>
  </si>
  <si>
    <t>Ajanta Vol. X, Issue-I, January to March 2021, Part II, Impact factor 6.399</t>
  </si>
  <si>
    <t>ISSN: 2277-5730</t>
  </si>
  <si>
    <t>https://kjsac-sr.s3.ap-south-1.amazonaws.com/NAAC+SSR+2023/Criteria+3/3.4/Journals+2020-2021/Hemali+Sanghvi+_journal_2020-21_Use+of+video+03-Apr-2023+09-49-15.pdf</t>
  </si>
  <si>
    <t xml:space="preserve"> Peer Reviewed Referred and UGC listed Journal No. 40776, Impact Factor 6.399 (2019 www,sjifactor.com)</t>
  </si>
  <si>
    <t>Changing phase of Ecommerce Industy in 2020</t>
  </si>
  <si>
    <t>https://kjsac-sr.s3.ap-south-1.amazonaws.com/NAAC+SSR+2023/Criteria+3/3.4/Journals+2020-2021/Deepali+madam2020+2021.pdf</t>
  </si>
  <si>
    <t>Total Research publication in 2020-2021 =</t>
  </si>
  <si>
    <t>Saghan Samvedana Ka Kavi : Viren Dangwal (सघन संवेदना का कवि : वीरेन डंगवाल)</t>
  </si>
  <si>
    <t>"Samicheen" Vol. 24 January -June 2020 (UGC approved journal)</t>
  </si>
  <si>
    <t>2019-2020</t>
  </si>
  <si>
    <t>ISSN:2250-2335</t>
  </si>
  <si>
    <t>https://kjsac-sr.s3.ap-south-1.amazonaws.com/NAAC+SSR+2023/Criteria+3/3.4/Journals+2019-2020/Anant+Dwividi+SameechinPdf.pdf</t>
  </si>
  <si>
    <t>Sustainability challenges to Radio in Digital Age, page 272 - 277</t>
  </si>
  <si>
    <t>Mr. Ameya S. Bal</t>
  </si>
  <si>
    <t>Studies in Indian place names 2394-
3114</t>
  </si>
  <si>
    <t>ISSN 2394- 3114</t>
  </si>
  <si>
    <t>http://www.tpnsindia.org/</t>
  </si>
  <si>
    <t>https://kjsac-sr.s3.ap-south-1.amazonaws.com/NAAC+SSR+2023/Criteria+3/3.4/Journals+2019-2020/Amey+Bal+(2019-2020).pdf</t>
  </si>
  <si>
    <t>UGC Care list</t>
  </si>
  <si>
    <t>K-TREES AND CONNECTIVITY OF TOTAL CLOSED EDGENEIGHBORHOOD GRAPHS</t>
  </si>
  <si>
    <t>Journal of Analysis and Computation (JAC) (An International Peer Reviewed Journal), www.ijaconline.com, ISSN 0973-2861 Volume XII, Issue I, Jan-June 2019 UGC Listed Jounal No26412</t>
  </si>
  <si>
    <t xml:space="preserve">ISSN 0973-2861 </t>
  </si>
  <si>
    <t>www.ijaconline.com</t>
  </si>
  <si>
    <t>https://kjsac-sr.s3.ap-south-1.amazonaws.com/NAAC+SSR+2023/Criteria+3/3.4/Journals+2019-2020/Dr.-Sangeeta-Bhat.pdf</t>
  </si>
  <si>
    <t>UGC Listed Jounal No26412</t>
  </si>
  <si>
    <t>Revealed Comparative Advantage of India’s Exports</t>
  </si>
  <si>
    <t>Dr. Shubhangi Patil</t>
  </si>
  <si>
    <t>Economic Challenger, Refereed Journal, Indexed EBSCO, Birmingham A.L.,  USA SJIF impact factor 5.411</t>
  </si>
  <si>
    <t xml:space="preserve"> ISSN 0975-1351</t>
  </si>
  <si>
    <t>https://kjsac-sr.s3.ap-south-1.amazonaws.com/NAAC+SSR+2023/Criteria+3/3.4/Journals+2019-2020/Shubhangi+dec+2019+economic+challenger.pdf</t>
  </si>
  <si>
    <t>Peer Reviewed, Indexed with EBSCO</t>
  </si>
  <si>
    <t>Globalisation and Changing Role of the State</t>
  </si>
  <si>
    <t>Ajanta Vol. IX, Issue-I, January -March 2020,Peer Reviewed Referred and UGC listed Journal No. 40776, Impact Factor 6.399 (2019 www,sjifactor.com)</t>
  </si>
  <si>
    <t>https://kjsac-sr.s3.ap-south-1.amazonaws.com/NAAC+SSR+2023/Criteria+3/3.4/Journals+2019-2020/Shubhangi_Ajanta_2019-20.pdf</t>
  </si>
  <si>
    <t>UGC listed Journal No. 40776</t>
  </si>
  <si>
    <t>IMPACT OF DEMONETISATION ON LOCAL JEWELLERS WITH SPECIAL REFERENCE TO NAVI MUMBAI</t>
  </si>
  <si>
    <t>JASMINE RAI</t>
  </si>
  <si>
    <t>International Journal of Advance and Innovative Research, Volume 6, Issue 1 (XXXV) : January – March 2019 Part - 2, ISSN 2394 - 7780</t>
  </si>
  <si>
    <t>https://kjsac-sr.s3.ap-south-1.amazonaws.com/NAAC+SSR+2023/Criteria+3/3.4/Journals+2019-2020/Jasmine_ijair-volume-6-issue-1-xxxv-january-march-2019-part-2.pdf</t>
  </si>
  <si>
    <t xml:space="preserve">Study on Customers Perception of western Mumbai and central Mumbai towards online shopping </t>
  </si>
  <si>
    <t>Dr. Mayuresh Mule</t>
  </si>
  <si>
    <t xml:space="preserve">Studies in Indian Place Names, Vol. 40, Issue 89,  March 2020, UGC Approved and UGC CARE journal </t>
  </si>
  <si>
    <t>ISSN: 2394-3114</t>
  </si>
  <si>
    <t>https://kjsac-sr.s3.ap-south-1.amazonaws.com/NAAC+SSR+2023/Criteria+3/3.4/Journals+2019-2020/Dr.+Mayuresh++Mule+STUDIES+IN+INDIAN+PLACE+NAMES+-+B-+PAPER+2.pdf</t>
  </si>
  <si>
    <t xml:space="preserve">UGC Approved and UGC CARE journal </t>
  </si>
  <si>
    <t>Customers Perception towards online shopping and offline shopping in Kurla taluka</t>
  </si>
  <si>
    <t>https://kjsac-sr.s3.ap-south-1.amazonaws.com/NAAC+SSR+2023/Criteria+3/3.4/Journals+2019-2020/Dr.+Mayuresh+Mule+STUDIES+IN+INDIAN+PLACE+NAMES+-+A+PAPER+1.pdf</t>
  </si>
  <si>
    <t>Study of Factors affecting Employee Engagement in Telecommunication Sector in Mumbai</t>
  </si>
  <si>
    <t>Rahul Baban Jagtap</t>
  </si>
  <si>
    <t>International journal of Advance and Innovative Research, Volume 7, Issue 1(V) January - March 2020, Impact Factor 7.363 ( SJIF 2018)</t>
  </si>
  <si>
    <t>ISSN 2394-7780</t>
  </si>
  <si>
    <t>https://journals.indexcopernicus.com/journal/47327</t>
  </si>
  <si>
    <t>https://kjsac-sr.s3.ap-south-1.amazonaws.com/NAAC+SSR+2023/Criteria+3/3.4/Journals+2019-2020/Rahul_Research+Paper+2019-2..pdf</t>
  </si>
  <si>
    <t>Insights into Indian Knowledge Tradition</t>
  </si>
  <si>
    <t xml:space="preserve">Ajanta Vol. IX, Issue-II, April-June 2020,Peer Reviewed Referred and UGC listed Journal No. 40776, Impact Factor 6.399 (2019 www,sjifactor.com) </t>
  </si>
  <si>
    <t>https://kjsac-sr.s3.ap-south-1.amazonaws.com/NAAC+SSR+2023/Criteria+3/3.4/Journals+2019-2020/Prasad+Bhide+1.pdf</t>
  </si>
  <si>
    <t>Jain Mahiladarsh-Journey of Women Empowerment</t>
  </si>
  <si>
    <t>Ajanta Vol. VIII, Issue-III, July-September 2019, Impact factor 5.5</t>
  </si>
  <si>
    <t>https://kjsac-sr.s3.ap-south-1.amazonaws.com/NAAC+SSR+2023/Criteria+3/3.4/Journals+2019-2020/Hemali+Sept+2019.pdf</t>
  </si>
  <si>
    <t xml:space="preserve"> Peer Reviewed Referred and UGC listed Journal No. 40776, Impact Factor 5.5 (2018 www,sjifactor.com)</t>
  </si>
  <si>
    <t>Segmenting online costumers on the basis of their social mediaprefrenecs across the online purchasedecision making stages</t>
  </si>
  <si>
    <t xml:space="preserve">International Journal of Research and Analytical Review </t>
  </si>
  <si>
    <t>E ISSN: 2348-1269      P ISSN: 2349-5138</t>
  </si>
  <si>
    <t>https://kjsac-sr.s3.ap-south-1.amazonaws.com/NAAC+SSR+2023/Criteria+3/3.4/Journals+2019-2020/Dilip+sir+2019-2020+-01.pdf</t>
  </si>
  <si>
    <t xml:space="preserve"> Peer Reviewed Referred and UGC listed Journal No. 43602, Impact Factor 5.75</t>
  </si>
  <si>
    <t>An overview of startups in Tourism Sector in Maharashtra</t>
  </si>
  <si>
    <t>https://kjsac-sr.s3.ap-south-1.amazonaws.com/NAAC+SSR+2023/Criteria+3/3.4/Journals+2019-2020/Dilip+sir+2019-2020+-02.pdf</t>
  </si>
  <si>
    <t>Prograssion of Indian railways w.r.t. passanger services</t>
  </si>
  <si>
    <t>International Journal of Advance and Innovative Research</t>
  </si>
  <si>
    <t>https://kjsac-sr.s3.ap-south-1.amazonaws.com/NAAC+SSR+2023/Criteria+3/3.4/Journals+2019-2020/Dilip+sir++2019-2020+03.pdf</t>
  </si>
  <si>
    <t>A study on the revolution in entertainment with the advent of OTT platforms</t>
  </si>
  <si>
    <t>https://kjsac-sr.s3.ap-south-1.amazonaws.com/NAAC+SSR+2023/Criteria+3/3.4/Journals+2019-2020/Dilip+sir++2019-2020+04.pdf</t>
  </si>
  <si>
    <t xml:space="preserve">Total Research publication in 2019-2020 = </t>
  </si>
  <si>
    <t>Conundrums of Transnationalism in the Literatures of Indian Diaspora</t>
  </si>
  <si>
    <t>Dr. Satyawan Hanegave</t>
  </si>
  <si>
    <t>CHRONICLE OF HUMANITIES AND CULTURAL STUDIES (CHCS), VOL. 4, ISSUE 6, NOVEMBER- DECEMBER 2018</t>
  </si>
  <si>
    <t>2018-19</t>
  </si>
  <si>
    <t>https://kjsac-sr.s3.ap-south-1.amazonaws.com/NAAC+SSR+2023/Criteria+3/3.4/Journals+2018-19/Satyawan+H-_CHCS+2018-2019.pdf</t>
  </si>
  <si>
    <t>(UGC Approved Journal No. 63716)</t>
  </si>
  <si>
    <r>
      <rPr>
        <rFont val="Arial"/>
        <color theme="1"/>
        <sz val="11.0"/>
      </rPr>
      <t xml:space="preserve">The Predicament of Afro -American Women in Gloria Naylor's </t>
    </r>
    <r>
      <rPr>
        <rFont val="Arial"/>
        <i/>
        <color theme="1"/>
        <sz val="11.0"/>
      </rPr>
      <t>The Women of Brewester Place</t>
    </r>
  </si>
  <si>
    <t>Mr. L. G. More</t>
  </si>
  <si>
    <t>Chronicle of Humanities &amp; Cultural Studies, Vol. 4, Issue 4, July-August 2018,UGC Approved Journal No. 63716 , Impact factor 4.197(IIJIF)</t>
  </si>
  <si>
    <t>2454-5503</t>
  </si>
  <si>
    <t>https://www.ijhcs.com/</t>
  </si>
  <si>
    <t>https://kjsac-sr.s3.ap-south-1.amazonaws.com/NAAC+SSR+2023/Criteria+3/3.4/Journals+2018-19/L+G+More+Research+Paper.pdf</t>
  </si>
  <si>
    <t>UGC Approved Journal No. 63716</t>
  </si>
  <si>
    <t>A Critical analysis of inculcation and application of core values by Indian railway officers  Vol. 20, Issue 10, Ver.4 , Oct 2018, Pg 49 - 57</t>
  </si>
  <si>
    <t>Dr.  (Mrs. )        Sonali Deogirikar</t>
  </si>
  <si>
    <t>IOSR Journal of Business and Management   (International Organisation of Scientific Research)</t>
  </si>
  <si>
    <t>e-ISSN: 2278-487X,  p-ISSN: 2319-7668</t>
  </si>
  <si>
    <t>https://www.iosrjournals.org/iosr-jbm.html</t>
  </si>
  <si>
    <t>https://kjsac-sr.s3.ap-south-1.amazonaws.com/NAAC+SSR+2023/Criteria+3/3.4/Journals+2018-19/Sonali+DeogirikarIOSR+-+JBM.pdf</t>
  </si>
  <si>
    <t>Peer reviewed Refereed</t>
  </si>
  <si>
    <t>An Empirical Analysis of Deposits Mobilization by the Scheduled Commercial Banks and Economic Growth: Evidence from India”</t>
  </si>
  <si>
    <t>Dr. Mahendra Mishra</t>
  </si>
  <si>
    <t>Asian Journal of Research in Business Economics and Management, Asian Research Consortium, Vol. 8, No. 8, pp. 1-14.</t>
  </si>
  <si>
    <t>ISSN (Online) 2249-7307</t>
  </si>
  <si>
    <t>www.aijsh.com</t>
  </si>
  <si>
    <t>https://kjsac-sr.s3.ap-south-1.amazonaws.com/NAAC+SSR+2023/Criteria+3/3.4/Journals+2018-19/Mahendra+Mishra+Asian+Research+Consortium+Research+paper.pdf</t>
  </si>
  <si>
    <t xml:space="preserve"> Impact of Monetary Policy on Bank Credit since Reforms Period”</t>
  </si>
  <si>
    <t>Economic Affairs, Vol. 63, No. 4, pp. 917-922, December 2018</t>
  </si>
  <si>
    <t>ISSN - 0424-2513
E-ISSN - 0976-4666</t>
  </si>
  <si>
    <t>https://economicaffairs.co.in/</t>
  </si>
  <si>
    <t>https://economicaffairs.co.in/Journal/abstract/id/MzQwMg==/?year=2018&amp;month=December&amp;volume=Volume%2063&amp;issue=Issue%204</t>
  </si>
  <si>
    <t>Open Access, Peer Reviewed Journal</t>
  </si>
  <si>
    <t>Nexus Between Gross Domestic Capital Formation and Economic Growth in India (2004-05 To 2018-2019)</t>
  </si>
  <si>
    <t>International Journal of Advance and Innovative Research  Vol 6,Issue 1 (XXXV) January-March 2019,</t>
  </si>
  <si>
    <t>ISSN 2394 – 7780</t>
  </si>
  <si>
    <t>https://kjsac-sr.s3.ap-south-1.amazonaws.com/NAAC+SSR+2023/Criteria+3/3.4/Journals+2018-19/Mahendra-IJAIR+Volume+6%2C+Issue+1(XXXV)+January+-+March+2019+(1)-Latest.pdf</t>
  </si>
  <si>
    <t>Journal no. 63571</t>
  </si>
  <si>
    <t>A  Study on Current Status of Women Entrepreneurs in India"</t>
  </si>
  <si>
    <t>Dr. Sunil Chnadanshive</t>
  </si>
  <si>
    <t>Scholarly Rearch Journal For Interdisciplinary Studies, (Jan-Mar 2019). Vol.7, issue-40, pp 09-15</t>
  </si>
  <si>
    <t>2278-8808</t>
  </si>
  <si>
    <t>SJIF 2018 Impact factor 6.371</t>
  </si>
  <si>
    <t>https://kjsac-sr.s3.ap-south-1.amazonaws.com/NAAC+SSR+2023/Criteria+3/3.4/Journals+2018-19/Sunil+SRJIS+Journal+2018-19+.pdf</t>
  </si>
  <si>
    <t xml:space="preserve"> Peer Reviewed Referred Journal (Impact Factor 6.371)</t>
  </si>
  <si>
    <t>Performance Evaluation of Co-operative Banks in India"</t>
  </si>
  <si>
    <t>Dr. Sunil Chandanshive</t>
  </si>
  <si>
    <t>International Journal of Advance and Innovative Research  Vol 6,Issue 1 (XXXI) January-March 2019,</t>
  </si>
  <si>
    <t>2394-7780</t>
  </si>
  <si>
    <t>https://kjsac-sr.s3.ap-south-1.amazonaws.com/NAAC+SSR+2023/Criteria+3/3.4/Journals+2018-19/Sunil_IJAIR+NC+2018-19.pdf</t>
  </si>
  <si>
    <t>SDG 5: " Leave no one behind" with reference to Transgender Person(Protection of Rights ) Acts of 2019</t>
  </si>
  <si>
    <t>ROYAL</t>
  </si>
  <si>
    <t>ISSN: 2278-8158</t>
  </si>
  <si>
    <t>https://kjsac-sr.s3.ap-south-1.amazonaws.com/NAAC+SSR+2023/Criteria+3/3.4/Journals+2018-19/Monika+Sawant+Royal+.pdf</t>
  </si>
  <si>
    <t xml:space="preserve">Peer Reviewed Referred and UGC listed Journal No. 47037, Impact Factor- 2018 5.491 (www.sjifactor.com) </t>
  </si>
  <si>
    <t>The Syntax of Politics and Protest in Maya Angelu's  'The Pulse of the Morning</t>
  </si>
  <si>
    <t>Ms. Meera Venkatesh</t>
  </si>
  <si>
    <t>https://kjsac-sr.s3.ap-south-1.amazonaws.com/NAAC+SSR+2023/Criteria+3/3.4/Journals+2018-19/Meera-IJAIR+Volume+6%2C+Issue+1(XXXV)+January+-+March+2019+(1)-Latest.pdf</t>
  </si>
  <si>
    <t>Water Scarcity In Mumbai: Assessment Of Issues And Proposed Strategies</t>
  </si>
  <si>
    <t>Ms. Mamata Tendulkar</t>
  </si>
  <si>
    <t>EVS</t>
  </si>
  <si>
    <t xml:space="preserve">International Journal of Advance and Innovative Research  Vol 6,Issue 1 (XXXV) January-March 2019, </t>
  </si>
  <si>
    <t>https://kjsac-sr.s3.ap-south-1.amazonaws.com/NAAC+SSR+2023/Criteria+3/3.4/Journals+2018-19/Mamata-IJAIR+Volume+6%2C+Issue+1(XXXV)+January+-+March+2019+(1)-Latest.pdf</t>
  </si>
  <si>
    <t>A study on the role of education in the sale of life insurance products in Mumbai</t>
  </si>
  <si>
    <t>Dr. Shobha Mathew</t>
  </si>
  <si>
    <t xml:space="preserve">Ajanta Vol. VIII, Issue-I, January -March 2019, Part II,Peer Reviewed Referred and UGC listed Journal No. 40776, Impact Factor 5.5 (www.sjifactor.com) </t>
  </si>
  <si>
    <t>2277-5730</t>
  </si>
  <si>
    <t>http://www.ajantaprakashan.com/</t>
  </si>
  <si>
    <t>https://kjsac-sr.s3.ap-south-1.amazonaws.com/NAAC+SSR+2023/Criteria+3/3.4/Journals+2018-19/Shobha+publication+.pdf</t>
  </si>
  <si>
    <t>UGC Listed Jounal No. 40776 March 2019</t>
  </si>
  <si>
    <t>A study on organizational effectiveness through diversity management</t>
  </si>
  <si>
    <t>https://kjsac-sr.s3.ap-south-1.amazonaws.com/NAAC+SSR+2023/Criteria+3/3.4/Journals+2018-19/Shobha+Matthew+An+International+Multidisciplinary+2.pdf</t>
  </si>
  <si>
    <t xml:space="preserve">Peer Reviewed Referred and UGC listed Journal No. 40776, Impact Factor 5.5 (www.sjifactor.com) </t>
  </si>
  <si>
    <t>Response to Western Education -Reform &amp; Revival among the Jains in Modern India</t>
  </si>
  <si>
    <t>Dr. Hemali Sanghavi</t>
  </si>
  <si>
    <t>International Journal of Advance and Innovative Research, Volume 6, Issue 2 (VI) Part 5 April - June 2019</t>
  </si>
  <si>
    <t>https://kjsac-sr.s3.ap-south-1.amazonaws.com/NAAC+SSR+2023/Criteria+3/3.4/Journals+2018-19/Hemali_ijair-volume-6-issue-2-vi-april%E2%80%93june-2019-part-5.pdf</t>
  </si>
  <si>
    <t xml:space="preserve">Gandhian Influence and Jain women </t>
  </si>
  <si>
    <t>Aayushi</t>
  </si>
  <si>
    <t>ISSN 2349-638x</t>
  </si>
  <si>
    <t>https://www.aiirjournal.com/</t>
  </si>
  <si>
    <t>https://kjsac-sr.s3.ap-south-1.amazonaws.com/NAAC+SSR+2023/Criteria+3/3.4/Journals+2018-19/Hemali_Gandhian+influence+and+the+Jain+women+.pdf</t>
  </si>
  <si>
    <t>Peer Reviewed Journal</t>
  </si>
  <si>
    <t>Symbol to Object: Clothing in Jain tradition</t>
  </si>
  <si>
    <t xml:space="preserve">Ajanta </t>
  </si>
  <si>
    <t>ISSN 2277-5730</t>
  </si>
  <si>
    <t>https://kjsac-sr.s3.ap-south-1.amazonaws.com/NAAC+SSR+2023/Criteria+3/3.4/Journals+2018-19/Hemali+_Ajanta+2018_Symbol+to+object+.pdf</t>
  </si>
  <si>
    <t>ugc  listed  40776.</t>
  </si>
  <si>
    <t>State Controlled Media and Sovietisation of Culture</t>
  </si>
  <si>
    <t>Dr. Gaurav Gadgil</t>
  </si>
  <si>
    <t>Research Directions</t>
  </si>
  <si>
    <t>2321-5488</t>
  </si>
  <si>
    <t>http://www.researchdirections.org/</t>
  </si>
  <si>
    <t>https://kjsac-sr.s3.ap-south-1.amazonaws.com/NAAC+SSR+2023/Criteria+3/3.4/Journals+2018-19/Gaurav+Gadgil-State+Controlled+Media+and+Sovietisation+of+Culture+(May+2018).pdf</t>
  </si>
  <si>
    <t>UGC JOURNAL NO. 45489</t>
  </si>
  <si>
    <t>Non Cooperation Movement and the Colonial State</t>
  </si>
  <si>
    <t>https://kjsac-sr.s3.ap-south-1.amazonaws.com/NAAC+SSR+2023/Criteria+3/3.4/Journals+2018-19/Gaurav+Gadgil_+NON-COOPERATION+MOVEMENT+AND+THE+COLONIAL+STATE.pdf</t>
  </si>
  <si>
    <t>Impact of Demonetisation on local jewelers with special reference to Navi Mumbai</t>
  </si>
  <si>
    <t>Smt Jasmine Rai</t>
  </si>
  <si>
    <t>https://kjsac-sr.s3.ap-south-1.amazonaws.com/NAAC+SSR+2023/Criteria+3/3.4/Journals+2018-19/Jasmine+Rai+2018-19.pdf</t>
  </si>
  <si>
    <t>Concept , Importance and Development of SGHs in India</t>
  </si>
  <si>
    <t xml:space="preserve">Global Economic Research, Issue XV, Vol. II, Oct. 2018 to March 2019, Impact Factor 5.45, UGC Journal number: 42577 </t>
  </si>
  <si>
    <t>ISSN: 2249-4081    RNI .MAHMUL 02935/2011</t>
  </si>
  <si>
    <t>https://kjsac-sr.s3.ap-south-1.amazonaws.com/NAAC+SSR+2023/Criteria+3/3.4/Journals+2018-19/Dr.+Mule+GLOBAL+ECONOMIC+RESEARCH_1.pdf</t>
  </si>
  <si>
    <t xml:space="preserve">UGC Journal number: 42577 </t>
  </si>
  <si>
    <t>Green Banking in India</t>
  </si>
  <si>
    <t xml:space="preserve">Universal Research Analysis, Year VIII,  Issue XVII, Vol. IV Sept.2017- Feb 2018, Impact Factor5.35, UGC Approved and Peer Reviewed Journal, Journal No. 63391 </t>
  </si>
  <si>
    <t>ISSN: 2229-4406</t>
  </si>
  <si>
    <t>https://kjsac-sr.s3.ap-south-1.amazonaws.com/NAAC+SSR+2023/Criteria+3/3.4/Journals+2018-19/Dr.+Mule+UNIVERSAL+RESEARCH+ANALYSIS1.pdf</t>
  </si>
  <si>
    <t>UGC Approved and Peer Reviewed Journal, Journal No. 63391</t>
  </si>
  <si>
    <t>Infrastructure and Economic Development in India</t>
  </si>
  <si>
    <t xml:space="preserve">Global Economic Research, Issue XV, Vol. I, April 2018 to Sept. 2018, Impact Factor 5.45, UGC Journal number: 42577 </t>
  </si>
  <si>
    <t>https://kjsac-sr.s3.ap-south-1.amazonaws.com/NAAC+SSR+2023/Criteria+3/3.4/Journals+2018-19/Dr+Mule+GLOBAL+ECONOMIC+RESEARCH.pdf</t>
  </si>
  <si>
    <t xml:space="preserve"> UGC Journal number: 42577 </t>
  </si>
  <si>
    <t>K-TREES AND CONNECTIVITY OF TOTAL CLOSED EDGE-NEIGHBORHOOD GRAPHS</t>
  </si>
  <si>
    <t xml:space="preserve">Journal of Analysis and Computation (JAC), (An International Peer Reviewed Journal), Volume XII, Issue I, Jan-June 2019, </t>
  </si>
  <si>
    <t>https://kjsac-sr.s3.ap-south-1.amazonaws.com/NAAC+SSR+2023/Criteria+3/3.4/Journals+2018-19/Sangeeta-Bhat+(1).pdf</t>
  </si>
  <si>
    <t>UGC approved journal no: 26412</t>
  </si>
  <si>
    <t>Some functions defined via gamma-g-open and gamma-g-closed sets</t>
  </si>
  <si>
    <t xml:space="preserve">Debadatta Roychaudhuri </t>
  </si>
  <si>
    <r>
      <rPr>
        <rFont val="Times New Roman"/>
        <color theme="1"/>
        <sz val="12.0"/>
      </rPr>
      <t>Journal of</t>
    </r>
    <r>
      <rPr>
        <rFont val="Calibri"/>
        <b/>
        <color theme="1"/>
        <sz val="10.0"/>
      </rPr>
      <t xml:space="preserve"> Journal of Tripura Mathematical Society, Volume 20 (2018)</t>
    </r>
    <r>
      <rPr>
        <rFont val="Times New Roman"/>
        <color theme="1"/>
        <sz val="12.0"/>
      </rPr>
      <t xml:space="preserve"> (Pages 129-134)</t>
    </r>
  </si>
  <si>
    <t>ISSN- 0972-1320</t>
  </si>
  <si>
    <t>https://kjsac-sr.s3.ap-south-1.amazonaws.com/NAAC+SSR+2023/Criteria+3/3.4/Journals+2018-19/Debadatta_TMS+Journal+vol+20.pdf</t>
  </si>
  <si>
    <t>-</t>
  </si>
  <si>
    <r>
      <rPr>
        <rFont val="Times New Roman"/>
        <color rgb="FF000000"/>
        <sz val="11.0"/>
      </rPr>
      <t xml:space="preserve">To study the influence of gender and incomes on indivisuals online shopping continuance intension on </t>
    </r>
    <r>
      <rPr>
        <rFont val="Times New Roman"/>
        <color rgb="FF000000"/>
        <sz val="11.0"/>
      </rPr>
      <t>amazon.in</t>
    </r>
    <r>
      <rPr>
        <rFont val="Times New Roman"/>
        <color rgb="FF000000"/>
        <sz val="11.0"/>
      </rPr>
      <t xml:space="preserve"> for consumer electronics</t>
    </r>
  </si>
  <si>
    <t>Dr. Dilip Palsapure</t>
  </si>
  <si>
    <t>International Journal of Managment Studies</t>
  </si>
  <si>
    <t xml:space="preserve"> ISSN: 2249-0302 2231-2528(online)</t>
  </si>
  <si>
    <t>https://drive.google.com/file/d/1XJhnPQULXJqC4kCGHUr42-_J8silE3oh/view?usp=share_link</t>
  </si>
  <si>
    <t>UGC approved journal no: 44925</t>
  </si>
  <si>
    <t xml:space="preserve">Total Research publication in 2018-2019 = </t>
  </si>
  <si>
    <t>Outsourcing by Indian Railways as a step towards PrivatizationA Critical Analysis</t>
  </si>
  <si>
    <t>Dr. Sonali Deogirikar</t>
  </si>
  <si>
    <t>GENIUS (Journal No. 47100),VolumeVI, IssueI, Part-II, Aug 2017-Jan 2018 , Impact factor 4.248</t>
  </si>
  <si>
    <t>2017-2018</t>
  </si>
  <si>
    <t>2279- 0489</t>
  </si>
  <si>
    <t>https://www.ajantaprakashan.in/genius_journal.html</t>
  </si>
  <si>
    <t>https://kjsac-sr.s3.ap-south-1.amazonaws.com/NAAC+SSR+2023/Criteria+3/3.4/Journal+2017-18/Sonali+Deogirikar+GENIUS+JOURNAL+NO.+47100.pdf</t>
  </si>
  <si>
    <t xml:space="preserve"> (Journal No. 47100)</t>
  </si>
  <si>
    <t>Smart Farming with Digital TechnologyNew Model of Business in Primary Sector</t>
  </si>
  <si>
    <t xml:space="preserve">Scholarly Research Journal for Interdisciplinary Studies (UGC Approved Journal No. 49366), Vol-7, Issue-37,Jan-Mar 2018, Impact factor 6.177
</t>
  </si>
  <si>
    <t>2278- 8808</t>
  </si>
  <si>
    <t>http://srjis.com/journal?jrId=1</t>
  </si>
  <si>
    <t>https://kjsac-sr.s3.ap-south-1.amazonaws.com/NAAC+SSR+2023/Criteria+3/3.4/Journal+2017-18/Sonali+Deogirikar+Scholarly+Research+Journal+for+Interdisciplinary+Studies.pdf</t>
  </si>
  <si>
    <t xml:space="preserve"> (UGC Approved Journal No. 49366)</t>
  </si>
  <si>
    <t>Micro Finance for Rural Development</t>
  </si>
  <si>
    <t>Insight Management Review, Vol. 8, Issue 1</t>
  </si>
  <si>
    <t>ISSN: 2277-5676</t>
  </si>
  <si>
    <t>https://kjsac-sr.s3.ap-south-1.amazonaws.com/NAAC+SSR+2023/Criteria+3/3.4/Journal+2017-18/Sonali+Deogirikar+Insight+Management+Review+Dec+2017+(1).pdf</t>
  </si>
  <si>
    <t xml:space="preserve">Peer Reviewed Journal </t>
  </si>
  <si>
    <t>Challo Nagpur Campaign: Some reflections.</t>
  </si>
  <si>
    <t>Ms Abhinaya Kamble</t>
  </si>
  <si>
    <t>EPW,  Vol.52 issue:21.May 2017</t>
  </si>
  <si>
    <t>23498 846</t>
  </si>
  <si>
    <t>https://www.epw.in/author/abhinaya-ramesh</t>
  </si>
  <si>
    <t>An assessment of employment opportunities in the scheduled commercial banks since reforms period'</t>
  </si>
  <si>
    <t>Dr.Mahendra Mishra</t>
  </si>
  <si>
    <t xml:space="preserve">Int. Journal of Management and Development Studies 6(12): 23-31 (2017)  </t>
  </si>
  <si>
    <t>ISSN (Online): 2320-0685. ISSN (Print): 2321-1423</t>
  </si>
  <si>
    <t>https://ijmds.in/</t>
  </si>
  <si>
    <t>https://kjsac-sr.s3.ap-south-1.amazonaws.com/NAAC+SSR+2023/Criteria+3/3.4/Journal+2017-18/Mahendra_employment+in+banking+sector+2017.pdf</t>
  </si>
  <si>
    <t>Double Blind Peer Reviewed Journal</t>
  </si>
  <si>
    <t>Black Money and Indian Economy</t>
  </si>
  <si>
    <t>HI-TECH Research Analysis, Issue XIII, Vol. III, February 2017- July 2017, Impact Factor 3.22, UGC Journal number: 63446</t>
  </si>
  <si>
    <t>ISSN: 2231-6671</t>
  </si>
  <si>
    <t>https://kjsac-sr.s3.ap-south-1.amazonaws.com/NAAC+SSR+2023/Criteria+3/3.4/Journal+2017-18/Dr.+Mule+HI-TECH+RESEARCH+ANALYSIS.pdf</t>
  </si>
  <si>
    <t>UGC Journal number: 63446</t>
  </si>
  <si>
    <t>Maharastra Rural Employment Guarantee Scheme(MREGS) it's Impact on Labour Migration</t>
  </si>
  <si>
    <t xml:space="preserve">Universal Research Analysis, Year VIII,  Issue XV, Vol. XII Sept.2017- Feb 2018, Impact Factor 3.18(GRIFI), UGC Approved and Peer Reviewed Journal, Journal No. 63391 </t>
  </si>
  <si>
    <t>https://kjsac-sr.s3.ap-south-1.amazonaws.com/NAAC+SSR+2023/Criteria+3/3.4/Journal+2017-18/Dr.+Mule+Universal+Research+Analysis+.pdf</t>
  </si>
  <si>
    <t xml:space="preserve"> UGC Approved and Peer Reviewed Journal, Journal No. 63391 </t>
  </si>
  <si>
    <t>Responsibility and role of citizens in solid waste managemant to accomplish Swachh Bharat Mission with special reference to Mumbai City</t>
  </si>
  <si>
    <t>Mamata Tendulkar</t>
  </si>
  <si>
    <t>Chronicle of Humanities &amp; Cultural Studies, Vol. 4, No. 2, Feb 2018,UGC Approved Journal No. 63716 , Impact factor 4.197(IIJIF)</t>
  </si>
  <si>
    <t>https://kjsac-sr.s3.ap-south-1.amazonaws.com/NAAC+SSR+2023/Criteria+3/3.4/Journal+2017-18/Mamata+T+(5).pdf</t>
  </si>
  <si>
    <t xml:space="preserve">UGC Approved Journal No. 63716 </t>
  </si>
  <si>
    <t>Green Energy: Assesing the present scenario and potential sources in Mumbai</t>
  </si>
  <si>
    <t xml:space="preserve">Scholarly Research Journal for Interdisciplinar y Studies (UGC Approved Journal No. 49366), Vol-5, Issue-47,Jan-Feb 2018, Impact factor 6.177
</t>
  </si>
  <si>
    <t>ISSN: 2278-8808</t>
  </si>
  <si>
    <t>https://kjsac-sr.s3.ap-south-1.amazonaws.com/NAAC+SSR+2023/Criteria+3/3.4/Journal+2017-18/Mamata+T+(1).pdf</t>
  </si>
  <si>
    <t>UGC Approved Journal No. 49366</t>
  </si>
  <si>
    <t>Discrete Choice Model: Residential Location Choice</t>
  </si>
  <si>
    <t>Flora Pandya</t>
  </si>
  <si>
    <t>URBAN INDIA Volume 37, Issue 1, January-June 2017</t>
  </si>
  <si>
    <t>ISSN: 0907-9045</t>
  </si>
  <si>
    <t>https://jobs.niua.in/urban-india</t>
  </si>
  <si>
    <t>https://kjsac-sr.s3.ap-south-1.amazonaws.com/NAAC+SSR+2023/Criteria+3/3.4/Journal+2017-18/Flora+Pandya+1.pdf</t>
  </si>
  <si>
    <t>UGC-CARE List Group D.</t>
  </si>
  <si>
    <r>
      <rPr>
        <rFont val="Noto Sans Symbols"/>
        <b/>
        <color theme="1"/>
        <sz val="11.0"/>
      </rPr>
      <t>g</t>
    </r>
    <r>
      <rPr>
        <rFont val="Calibri"/>
        <b/>
        <color theme="1"/>
        <sz val="11.0"/>
        <vertAlign val="subscript"/>
      </rPr>
      <t>g</t>
    </r>
    <r>
      <rPr>
        <rFont val="Calibri"/>
        <b/>
        <color theme="1"/>
        <sz val="11.0"/>
      </rPr>
      <t xml:space="preserve"> - closed Functions</t>
    </r>
  </si>
  <si>
    <t>Debadatta Roy Chaudhuri</t>
  </si>
  <si>
    <t>AJANTA-An International Multidisciplinary Quarterly Research Journal( UGC listed Journal No. 40776) Volume-VI, Issue-II April-June 2017(25-31)</t>
  </si>
  <si>
    <t>ISSN No. 2277-5730</t>
  </si>
  <si>
    <t>https://www.ajantaprakashan.in/ajanta_journal.html</t>
  </si>
  <si>
    <t>https://kjsac-sr.s3.ap-south-1.amazonaws.com/NAAC+SSR+2023/Criteria+3/3.4/Journal+2017-18/Debadatta.pdf</t>
  </si>
  <si>
    <t>Jain Periodicals in Mumbai in the era of globalisation</t>
  </si>
  <si>
    <t>Dr. Hemali Sanghvi</t>
  </si>
  <si>
    <t>Ajanta Journal No: 40776, VOL VII, ISSUE I, January-March 2018, pp.1-5</t>
  </si>
  <si>
    <t>https://kjsac-sr.s3.ap-south-1.amazonaws.com/NAAC+SSR+2023/Criteria+3/3.4/Journal+2017-18/Hemali_Ajanta_March+2018_Era+of+Globalisation++(1).pdf</t>
  </si>
  <si>
    <t>KALEIDOSCOPE OF FEMININE SENSIBILITY IN INDIAN WOMEN ENGLISH FICTION</t>
  </si>
  <si>
    <t xml:space="preserve">CHRONICLE OF HUMANITIES AND CULTURAL STUDIES (CHCS), VOL. 3, ISSUE 2, June  2017 </t>
  </si>
  <si>
    <t>https://kjsac-sr.s3.ap-south-1.amazonaws.com/NAAC+SSR+2023/Criteria+3/3.4/Journal+2017-18/Satyawan+H_CHCS+MA+2016-2017+(1).pdf</t>
  </si>
  <si>
    <t>Demystifying the Historical Saga: A comparative discourse on Amitava Ghosh’s “The Glass Palace” and Murlidhar Khairnar’s “Shodh”</t>
  </si>
  <si>
    <t>AJANTA-An International Multidisciplinary Quarterly Research Journal( UGC listed Journal No. 40776) Volume-VII, Issue-I, January to March 2018</t>
  </si>
  <si>
    <t>https://kjsac-sr.s3.ap-south-1.amazonaws.com/NAAC+SSR+2023/Criteria+3/3.4/Journal+2017-18/Amruta+Gangan_Ajanata+Journal++Publication+_Research+Paper+March+2018.pdf</t>
  </si>
  <si>
    <t>Total Research publication in 2017-2018 =</t>
  </si>
  <si>
    <t>Shyam Manoharachi Sajag Prayogshil Bhashadrushti</t>
  </si>
  <si>
    <t>Veena Sanekar</t>
  </si>
  <si>
    <t>Marathi</t>
  </si>
  <si>
    <t>Shivam sanshodhan patrika 1990 nantarchya Marathi sahityatil prayagshilata October 2016-March 2017</t>
  </si>
  <si>
    <t>2016-2017</t>
  </si>
  <si>
    <t>ISSN: 2319-6025</t>
  </si>
  <si>
    <t>https://kjsac-sr.s3.ap-south-1.amazonaws.com/NAAC+SSR+2023/Criteria+3/3.4/Journal+2016-17/Veena+Sanekar+Shyam+Manohar+2016-17.pdf</t>
  </si>
  <si>
    <t>A Study of Investment Pattern in Private Sector Employees in IT Industry</t>
  </si>
  <si>
    <t>Ajanta Vol. V Issue-IV,October-December 2016</t>
  </si>
  <si>
    <t>https://kjsac-sr.s3.ap-south-1.amazonaws.com/NAAC+SSR+2023/Criteria+3/3.4/Journal+2016-17/Jasmin+Rai+-+Ajanta+-+Oct+-+2016.pdf</t>
  </si>
  <si>
    <t>“Economic growth, Banking Penetration and Employment in SCB in India since reform period”</t>
  </si>
  <si>
    <t>Golden Research Thought</t>
  </si>
  <si>
    <t>ISSN 2231-5063</t>
  </si>
  <si>
    <t>Impact Factor: 4.6052(UIF)</t>
  </si>
  <si>
    <t>https://kjsac-sr.s3.ap-south-1.amazonaws.com/NAAC+SSR+2023/Criteria+3/3.4/Journal+2016-17/Mahendra_Golden+Research+Thoughts+2016-17.pdf</t>
  </si>
  <si>
    <t>Sanskritik Astitva Ke Lop aur Visthapan ke dansh ka mukhar Bayan : Doob </t>
  </si>
  <si>
    <t>Dr. Satish Pandey</t>
  </si>
  <si>
    <t>Akshar Parva, Vol – 4 Year – 21, September 2016</t>
  </si>
  <si>
    <t>2278-9766</t>
  </si>
  <si>
    <t>www.aksharparva.com</t>
  </si>
  <si>
    <t>https://kjsac-sr.s3.ap-south-1.amazonaws.com/NAAC+SSR+2023/Criteria+3/3.4/Journal+2016-17/Dr.+SATISH+PANDEY-4.pdf</t>
  </si>
  <si>
    <t>Panel data analysis: convergence of Indian  states with infrastructure</t>
  </si>
  <si>
    <t>Journal of Social and Economic Developmen, Vol 19, Number1, April 2017</t>
  </si>
  <si>
    <t>ISSN 0972-5792</t>
  </si>
  <si>
    <t>https://www.springer.com/journal/40847</t>
  </si>
  <si>
    <t>https://kjsac-sr.s3.ap-south-1.amazonaws.com/NAAC+SSR+2023/Criteria+3/3.4/Journal+2016-17/Flora+Pandya+2.pdf</t>
  </si>
  <si>
    <t>Conversion of cost Management-A case study of sugar factories</t>
  </si>
  <si>
    <t>VISION Research Review, issue :XII, Vol. III, Dec 2016 to May 2017, Impact factor 2.0048</t>
  </si>
  <si>
    <t>ISSN: 2250-169X</t>
  </si>
  <si>
    <t>https://www.elsevier.com/journals/vision-research/0042-6989?generatepdf=true</t>
  </si>
  <si>
    <t>https://drive.google.com/file/d/1zPbcfVWLb53wnND8b40d8mLXj1h9LsEx/view?usp=drivesdk</t>
  </si>
  <si>
    <t>Tera Village Lake: Scope for Tourism</t>
  </si>
  <si>
    <t>Mr. Sandeep Kulkarni</t>
  </si>
  <si>
    <t>Research Process, International Journal of the Social Research Foundation IIC-DESW 2017 Special Issue: Vol No. II</t>
  </si>
  <si>
    <t>ISSN: 2321-211X</t>
  </si>
  <si>
    <t>http://srfaurangabad.org/editboard.html</t>
  </si>
  <si>
    <t>https://drive.google.com/file/d/1s7uL1_u_TYJFzURgcWbZjMFcf9Fn6mTd/view?usp=drivesdk</t>
  </si>
  <si>
    <t>Peer Reviewed and Referred Journal</t>
  </si>
  <si>
    <t xml:space="preserve">Total Research publication in 2016-2017 = </t>
  </si>
  <si>
    <t>TOTAL</t>
  </si>
  <si>
    <t>Signature</t>
  </si>
  <si>
    <t>https://drive.google.com/file/d/1CGf6eCjkYrJnIoXsD0B06Vq9O-HZDGXm/view?usp=share_link</t>
  </si>
  <si>
    <t>https://drive.google.com/file/d/1Zot5y7_0UaiHbYNm71MnZPiPGQLfBm2g/view?usp=share_link</t>
  </si>
  <si>
    <t>https://drive.google.com/file/d/1w_D2TZaniZ19NdKTMD7vocwCDalI1Jqh/view?usp=share_link</t>
  </si>
  <si>
    <t>https://drive.google.com/file/d/1kO7fvubc0RNxAN-ARQEveudOAASFgjca/view?usp=sharing</t>
  </si>
  <si>
    <t>https://drive.google.com/file/d/1kJuaF05JPbk43qH6tsrK5KBmQu1KIhCJ/view?usp=sharing</t>
  </si>
  <si>
    <t>https://drive.google.com/file/d/1lGyd2vagxBZFnFO9WuD2oD4qtP5ic4bE/view?usp=sharing</t>
  </si>
  <si>
    <t>https://drive.google.com/file/d/1n4IfqElSlpCOEwLVla3AjkuFxctJLeYw/view?usp=sharing</t>
  </si>
  <si>
    <t>https://drive.google.com/file/d/1k5LXWjxSmJrPsIxXbF49OvRSuE5wzNn0/view?usp=sharing</t>
  </si>
  <si>
    <t>https://drive.google.com/file/d/1n42VNx0Ga6A8JOLjZEAfaJYVtqH-mXIq/view?usp=sharing</t>
  </si>
  <si>
    <t>https://drive.google.com/file/d/1-VF_-eCrVxFBesZG-oyBIBcrhzOfP7Mj/view?usp=sharing</t>
  </si>
  <si>
    <t>https://drive.google.com/file/d/12VfXkuEBhv9S7Aom6qZlsC63BY8Tuusq/view?usp=sharing</t>
  </si>
  <si>
    <t>https://drive.google.com/file/d/16_y9Y9B-cnqqUaUqHq-QQPCKbzfQlb-5/view?usp=sharing</t>
  </si>
  <si>
    <t>https://drive.google.com/file/d/1jGfzSCCjkPPR8rQPEY0XTObCwlhA5IOq/view?usp=sharing</t>
  </si>
  <si>
    <t>https://drive.google.com/file/d/1qRXPc-dKwo-NJcmkon5Sl247Lz89320e/view?usp=sharing</t>
  </si>
  <si>
    <t>1. Mr. Rahul B. Jagtap &amp; 2. Dr. Deelip Palsapure</t>
  </si>
  <si>
    <t>International Journal of Advance and Innovative Research (Conference Special) Volume 8, Issue 3(VI), SJIF 2018 Impact Factor 7.36</t>
  </si>
  <si>
    <t>https://drive.google.com/file/d/1nV_IWgcJlVJa8ssHiyv5S6G1ceNjruhC/view?usp=drivesdk</t>
  </si>
  <si>
    <t>International Journal of Advance and Innovative Research (Conference Special) Volume 8, Issue 4(II), SJIF 2018 Impact Factor 7.36</t>
  </si>
  <si>
    <t>https://drive.google.com/file/d/1nUSPPNzvpAmLCJQQ9tj9D5l4VjoFCsTE/view?usp=drivesdk</t>
  </si>
  <si>
    <t>https://drive.google.com/file/d/1-3WV7GF4g6Dw0JsduS4vLnWYQcPw41Pq/view?usp=drivesdk</t>
  </si>
  <si>
    <t>https://drive.google.com/file/d/1zzNr6nrlHjVsHWkjHV06n2TFiYPxVozB/view?usp=drivesdk</t>
  </si>
  <si>
    <t>https://drive.google.com/file/d/14pQNtquJ4GjFw8mxpHulaVtWNuFIO9do/view?usp=sharing</t>
  </si>
  <si>
    <t>https://drive.google.com/file/d/1-IN2JTh9hENXqm0qfO2Is-WbZS56UKNo/view?usp=drivesdk</t>
  </si>
  <si>
    <t>https://drive.google.com/file/d/1JNBTtWzhCMEjFg53WSIhJODOiSPctz6_/view?usp=sharing</t>
  </si>
  <si>
    <t>https://drive.google.com/file/d/1VMZFz9XRkPP954Eb5YUgZMdAWwte81kr/view?usp=share_link</t>
  </si>
  <si>
    <t>https://drive.google.com/file/d/1CDNEvB5078nalw8LplZA0VZrSYultrqr/view?usp=sharing</t>
  </si>
  <si>
    <t>https://drive.google.com/file/d/13BWEyBVbxBhRJcPhiOnIeRHOtLLOHRiG/view?usp=share_link</t>
  </si>
  <si>
    <t>https://drive.google.com/file/d/1Sjok_nWLYF7tMjgMJ70UyQfUnX-RDmDs/view?usp=sharing</t>
  </si>
  <si>
    <t>https://drive.google.com/file/d/17n2RZj3JnusGeGu1fujbCGHUfs-Wgg5V/view?usp=share_link</t>
  </si>
  <si>
    <t>https://drive.google.com/file/d/14iMvdV036hIlvQaaIrPPZ3nF9XcOFmoP/view?usp=drivesdk</t>
  </si>
  <si>
    <t>https://drive.google.com/file/d/1TmVEsSRzsOaA07BWPgzdLXHXrMOOz_xC/view?usp=share_link</t>
  </si>
  <si>
    <t>https://drive.google.com/file/d/1LeqN8QaiLzS06J3hdH84fUrcVVb3ul83/view?usp=sharing</t>
  </si>
  <si>
    <t>https://drive.google.com/file/d/1i-uD01v6Fdr-7bE-H5FRFzNHK0hkOOJe/view?usp=sharing</t>
  </si>
  <si>
    <t>https://drive.google.com/file/d/1LzCM4C0yBdsL9SIzXf1890NbjkfNMTaG/view?usp=share_link</t>
  </si>
  <si>
    <t>https://drive.google.com/file/d/1ntQYXdmvt6IWN1ixPFfHIHEI-YxLYycE/view?usp=sharing</t>
  </si>
  <si>
    <t>https://drive.google.com/file/d/1OjaZzdjH0FAy5ArCutuspx1C5COnq5u1/view?usp=share_link</t>
  </si>
  <si>
    <t>https://drive.google.com/file/d/1C_u1dycrwDAbLMmG9C60n5L1qMTcF3Vu/view?usp=share_link</t>
  </si>
  <si>
    <t>https://drive.google.com/file/d/1HtPv9_QDjMwYNmdeWOQMnKz5srsxdiaU/view?usp=share_link</t>
  </si>
  <si>
    <t>https://drive.google.com/file/d/1WZ0BAFQ-qC_CGNbGYOWYfbvI3SDPpZFf/view?usp=share_link</t>
  </si>
  <si>
    <t>https://drive.google.com/file/d/1Zvf6mnVvJrZzckAmeBK1MnaxQ4Iblo-w/view?usp=sharing</t>
  </si>
  <si>
    <t>Uses and gratification of social media on youth in special reference to Sabarimala women entry issues in Kerala State: An evaluation, pg 44-53</t>
  </si>
  <si>
    <t>Dr. Saranya T.</t>
  </si>
  <si>
    <t>Journal of Advance &amp; Innovative Research, Vol 7, Issue XVII, Pages 4-6, SJIF impact factor 7.36</t>
  </si>
  <si>
    <t>https://drive.google.com/file/d/1mF_LwOqEfk5zgCdY3nse_79IRXyNuWIW/view?usp=share_link</t>
  </si>
  <si>
    <t>http://iaraedu.com/about-journal/ijair-volume-7-issue-1-xvii-january-march-2020.php</t>
  </si>
  <si>
    <t>Challenges faced by youth in adoption of Fintech for Investments</t>
  </si>
  <si>
    <t>Kawaljeet Kaur</t>
  </si>
  <si>
    <t>https://drive.google.com/file/d/1Y3BFEvsXf6T22kCNNWenYWsaI0gDKZUb/view?usp=share_link</t>
  </si>
  <si>
    <t>https://drive.google.com/file/d/14-jW44W2W7RGR_tlCo3sfJugGwNnSGrb/view?usp=share_link</t>
  </si>
  <si>
    <t>https://drive.google.com/file/d/1F580Wsue0bTcLVXqaNHkcLmtPRDxb_ox/view?usp=share_link</t>
  </si>
  <si>
    <t>https://drive.google.com/file/d/1fYVMXVqz8Z6Zj-F-rVKAuqlD-ueNY6Yc/view?usp=share_link</t>
  </si>
  <si>
    <t>https://drive.google.com/file/d/15meO7XXxa7RucM1rbMbFohIKc4rAGsyQ/view?usp=share_link</t>
  </si>
  <si>
    <t>https://drive.google.com/file/d/1LBR6v2Fb1FD4DuOT87e9IxidQDTr2cq1/view?usp=share_link</t>
  </si>
  <si>
    <t>https://drive.google.com/file/d/1W7x7VKx0-vjVt59EC5xKLeQtz_33IDlS/view?usp=share_link</t>
  </si>
  <si>
    <t>https://drive.google.com/file/d/16kbMR-ww_zpRX5O7JOeCNUL-AKLf7XbI/view?usp=sharing</t>
  </si>
  <si>
    <t>https://drive.google.com/file/d/1mKajhrwrPVoymXzGLhfg7fAULhbsmXJJ/view?usp=drivesdk</t>
  </si>
  <si>
    <t>https://drive.google.com/file/d/1zmjnMWDSgaKRrM25r6QGOOZUFZgr-HKd/view?usp=share_link</t>
  </si>
  <si>
    <t>https://drive.google.com/file/d/1nyfUGm2HdgMyKlnlFySmx2cbyhr_Wjv4/view?usp=share_link</t>
  </si>
  <si>
    <r>
      <rPr>
        <rFont val="Arial"/>
        <color theme="1"/>
        <sz val="10.0"/>
      </rPr>
      <t xml:space="preserve">The Predicament of Afro -American Women in Gloria Naylor's </t>
    </r>
    <r>
      <rPr>
        <rFont val="Arial"/>
        <i/>
        <color theme="1"/>
        <sz val="10.0"/>
      </rPr>
      <t>The Women of Brewester Place</t>
    </r>
  </si>
  <si>
    <t>https://drive.google.com/file/d/10eWdRalrMkx_IIsD7olWuzy6XH174OFx/view?usp=drivesdk</t>
  </si>
  <si>
    <t>Srishti par pahara deti kavitayen</t>
  </si>
  <si>
    <t xml:space="preserve">AJANTA </t>
  </si>
  <si>
    <t>Vaigyanik Avadharanaon ko Samvedana men Badalata Kavi Naresh Saksena</t>
  </si>
  <si>
    <t>Hindustani Zaban, Year 50, Vol 3, July –September 2018</t>
  </si>
  <si>
    <t>0378-3928</t>
  </si>
  <si>
    <t>Sabra ke ant se Upaja Vyangya</t>
  </si>
  <si>
    <t>Sameecheen</t>
  </si>
  <si>
    <t>2250-2335</t>
  </si>
  <si>
    <t>Azadi ke baad ka Itihas: Ek samvedansheel Man ke Chubhate Dansh</t>
  </si>
  <si>
    <t>https://drive.google.com/file/d/10MCyP5EsleHZqcBZ55_5RBCsa8j_XG-5/view?usp=sharing</t>
  </si>
  <si>
    <t>http://sjifactor.com/passport.php?id=17148</t>
  </si>
  <si>
    <t>https://drive.google.com/file/d/14jXknozbKJ3HE15OW_SmPdkfzOJ_a_SJ/view?usp=drivesdk</t>
  </si>
  <si>
    <t>https://drive.google.com/file/d/17-hacXb9wJJjd02Db1rVSga0KtiJ7Roy/view?usp=share_link</t>
  </si>
  <si>
    <t>https://drive.google.com/file/d/1pcx0hEUQTXAr_8ckUCM5pk-QDn8WXEt8/view?usp=share_link</t>
  </si>
  <si>
    <t>https://drive.google.com/file/d/1-HGt-BZGyVPVBedrL123Wc4KG4MsXKAM/view?usp=share_link</t>
  </si>
  <si>
    <t>https://drive.google.com/file/d/1sF9eLH3hoAHMFhvPRS6sFrMeeJNAuBc2/view?usp=share_link</t>
  </si>
  <si>
    <t>https://drive.google.com/file/d/16Wi2BE18V1hBzZavN4YJuEHLmDhpG0vX/view?usp=sharing</t>
  </si>
  <si>
    <t>https://drive.google.com/file/d/1f3_3gMpGr1uO9xebf2vOxTi0x9G3XAd0/view?usp=share_link</t>
  </si>
  <si>
    <t>https://drive.google.com/file/d/1s20wRk7judM1xoKSFpksynswNUG3u-Hn/view?usp=share_link</t>
  </si>
  <si>
    <t xml:space="preserve">https://drive.google.com/file/d/1kdzheRay2s3zTQhI2-wvnpDubJsHn9lY/view?usp=drivesdk
</t>
  </si>
  <si>
    <t>https://drive.google.com/file/d/1fZwHd5y1Gm6d6Vw9uED8l00o_8jI7eeC/view?usp=sharing</t>
  </si>
  <si>
    <t>https://drive.google.com/file/d/12-FLaZQ_MuIDBZbw84lUwHbvFlAAbeDF/view?usp=share_link</t>
  </si>
  <si>
    <t>https://drive.google.com/file/d/18_ULL36mOsHEINBo_S83juXlYybBThvh/view?usp=drivesdk</t>
  </si>
  <si>
    <t>https://drive.google.com/file/d/1sxHKaZWQLtjfboKCfg85ueFXQ40DZWKc/view?usp=drivesdk</t>
  </si>
  <si>
    <t>https://drive.google.com/file/d/1khM0jxCDJbzOjp-SaZaxn18w9gWKXSVN/view?usp=share_link</t>
  </si>
  <si>
    <t xml:space="preserve"> </t>
  </si>
  <si>
    <t>https://drive.google.com/file/d/1fhbXWE28zPa196finc7lKa0jojtj7IL_/view?usp=drivesdk</t>
  </si>
  <si>
    <t>https://drive.google.com/file/d/16tv8zq_juD3p3AYMVhBX2KhwEsCfl2lW/view?usp=drivesdk</t>
  </si>
  <si>
    <t>https://drive.google.com/file/d/1yuvCcfzKc1ZTUMyJrU3c84Ri1Gi9jeRH/view?usp=drivesdk</t>
  </si>
  <si>
    <t>https://drive.google.com/file/d/1z9BwVFHiXYAAkPgQgvJA6MkD9dqNEc5J/view?usp=drivesdk</t>
  </si>
  <si>
    <t>Impact factor 5.45</t>
  </si>
  <si>
    <t>https://drive.google.com/file/d/1yubt8YzbUEsSwwh4gWHL_8X1AKUe4ukN/view?usp=drivesdk</t>
  </si>
  <si>
    <t>https://drive.google.com/file/d/1p6cdrbnWgJtzLN0vuojc6fuqLV1sb3bV/view?usp=share_link</t>
  </si>
  <si>
    <r>
      <rPr>
        <rFont val="Times New Roman"/>
        <color theme="1"/>
        <sz val="10.0"/>
      </rPr>
      <t>Journal of</t>
    </r>
    <r>
      <rPr>
        <rFont val="Calibri"/>
        <b/>
        <color theme="1"/>
        <sz val="10.0"/>
      </rPr>
      <t xml:space="preserve"> Journal of Tripura Mathematical Society, Volume 20 (2018)</t>
    </r>
    <r>
      <rPr>
        <rFont val="Times New Roman"/>
        <color theme="1"/>
        <sz val="10.0"/>
      </rPr>
      <t xml:space="preserve"> (Pages 129-134)</t>
    </r>
  </si>
  <si>
    <t>https://drive.google.com/file/d/1jCBUttv9MxmxZ_NwYWJPhz9rrT66chhl/view?usp=share_link</t>
  </si>
  <si>
    <t>Impact factor 4.248</t>
  </si>
  <si>
    <t>https://drive.google.com/file/d/1DqwC757m6xqdq8YW3IP1ksySKQr9zLC8/view?usp=sharing</t>
  </si>
  <si>
    <t xml:space="preserve">Scholarly Research Journal for Interdisciplinar y Studies (UGC Approved Journal No. 49366), Vol-7, Issue-37,Jan-Mar 2018, Impact factor 6.177
</t>
  </si>
  <si>
    <t>Impact factor 6.177</t>
  </si>
  <si>
    <t>https://drive.google.com/file/d/1MtTIHHgAC2JgGF1HDQkoaPFQ9-St7q3z/view?usp=sharing</t>
  </si>
  <si>
    <t>https://drive.google.com/file/d/1Z4ry3gEFZpQWJSw17zZcXYlOa5mr1BBI/view?usp=sharing</t>
  </si>
  <si>
    <t>Kuprathaon ke Beech Pisati Nari Jivan ki Sarthak Abhivyakti: Halala</t>
  </si>
  <si>
    <t>Anusandhaan, July-Sept.2017</t>
  </si>
  <si>
    <t>0975- 850X</t>
  </si>
  <si>
    <t>Samkalin Savalon se Jujhane ki Zid bhari Kavitaen</t>
  </si>
  <si>
    <t>Sameecheen, Vol. -19, July-Dec. 2017</t>
  </si>
  <si>
    <t>2250- 2335</t>
  </si>
  <si>
    <t>Virodhabhash i aSamay mein Vyavastha Virodh aur Ashta ki Kavitaen</t>
  </si>
  <si>
    <t>Sameecheen, Vol.-20 January-June 2018</t>
  </si>
  <si>
    <t>Pratibha Parivesh ki Mohtaj nahin hoti</t>
  </si>
  <si>
    <t>Shabdsrishti, Nov 2017</t>
  </si>
  <si>
    <t>https://drive.google.com/file/d/1bteTmy67n_9jQBkIFGvFJuHl85cBG5GU/view?usp=sharing</t>
  </si>
  <si>
    <t>https://drive.google.com/file/d/1yyni1KcH6CRShRLDxUiOCaC5k44HX3R6/view?usp=drivesdk</t>
  </si>
  <si>
    <t>https://drive.google.com/file/d/1zFWGqoq0RmBF8HdNQ39X9428gDXaPCnM/view?usp=drivesdk</t>
  </si>
  <si>
    <t>Impact factor 4.197(IIJIF)</t>
  </si>
  <si>
    <t>https://drive.google.com/file/d/1rlUg5cOWo-2JyKJEO2nmtYxIzotyyRh-/view?usp=sharing</t>
  </si>
  <si>
    <t>Impact factor 6.17(SJIF)</t>
  </si>
  <si>
    <t>https://drive.google.com/file/d/1rzT_tpJGfguZUxnUPcCvExjih874UPrd/view?usp=sharing</t>
  </si>
  <si>
    <t>https://drive.google.com/file/d/1mBGrGf64M72Ia3jpFL1uDEGLbLsbLBt-/view?usp=drivesdk</t>
  </si>
  <si>
    <r>
      <rPr>
        <rFont val="Noto Sans Symbols"/>
        <b/>
        <color theme="1"/>
        <sz val="10.0"/>
      </rPr>
      <t>g</t>
    </r>
    <r>
      <rPr>
        <rFont val="Calibri"/>
        <b/>
        <color theme="1"/>
        <sz val="10.0"/>
        <vertAlign val="subscript"/>
      </rPr>
      <t>g</t>
    </r>
    <r>
      <rPr>
        <rFont val="Calibri"/>
        <b/>
        <color theme="1"/>
        <sz val="10.0"/>
      </rPr>
      <t xml:space="preserve"> - closed Functions</t>
    </r>
  </si>
  <si>
    <t>Impact Factor: 5.2</t>
  </si>
  <si>
    <t>https://drive.google.com/file/d/1Ed84AnZSu9WYvv1NZTnJ01SeJzXiH3f2/view?usp=share_link</t>
  </si>
  <si>
    <t>Total Research publication in 2017-2018 =15</t>
  </si>
  <si>
    <t>https://drive.google.com/file/d/1z4CS_pSkb1tMJ8GogousxA6hBUr0o3Nf/view?usp=share_link</t>
  </si>
  <si>
    <t>https://drive.google.com/file/d/1M6pJ5QLs7jYkJDhCCywBf3u36r3yioFj/view?usp=share_link</t>
  </si>
  <si>
    <t>Sameecheen, Vol -18, January-June 2017</t>
  </si>
  <si>
    <t>https://drive.google.com/file/d/1WCOz3t4k3rLihjzALupFWPL0CSvmsMZ8/view?usp=sharing</t>
  </si>
  <si>
    <t>Paryavaran ka Sankat, Prakriti, Ped aur Samkaleen Hindi Kavita </t>
  </si>
  <si>
    <t>Sameecheen, Vol -17, July-Dec. 2017</t>
  </si>
  <si>
    <t>https://drive.google.com/file/d/1mBtUI7LOel6TjlENNLoBrC0RglbV9uae/view?usp=drivesdk</t>
  </si>
  <si>
    <t>Reflections on the ‘Chalo Nagpur’ Campaign</t>
  </si>
  <si>
    <t>Economic and Political Weekly, Vol. 52, Issue No. 21, 27 May 2017</t>
  </si>
  <si>
    <t>Vol. 52, Issue No. 21, 27 May, 2017</t>
  </si>
  <si>
    <t>https://www.epw.in/journal/2017/21/web-exclusives/reflections-%E2%80%98chalo-nagpur%E2%80%99-campaign.html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</si>
</sst>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4009]dd\-mm\-yyyy"/>
  </numFmts>
  <fonts count="112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0563C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0563C1"/>
      <name val="Calibri"/>
    </font>
    <font/>
    <font>
      <b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rgb="FF222222"/>
      <name val="Times New Roman"/>
    </font>
    <font>
      <sz val="12.0"/>
      <color rgb="FF222222"/>
      <name val="Arial"/>
    </font>
    <font>
      <sz val="11.0"/>
      <color rgb="FF444444"/>
      <name val="Roboto"/>
    </font>
    <font>
      <b/>
      <u/>
      <sz val="11.0"/>
      <color rgb="FF0563C1"/>
      <name val="Calibri"/>
    </font>
    <font>
      <u/>
      <sz val="11.0"/>
      <color rgb="FF0563C1"/>
      <name val="Calibri"/>
    </font>
    <font>
      <sz val="12.0"/>
      <color theme="1"/>
      <name val="Times New Roman"/>
    </font>
    <font>
      <u/>
      <sz val="11.0"/>
      <color rgb="FF0563C1"/>
      <name val="Arial"/>
    </font>
    <font>
      <sz val="11.0"/>
      <color theme="1"/>
      <name val="Arial"/>
    </font>
    <font>
      <color theme="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color rgb="FF000000"/>
      <name val="Roboto"/>
    </font>
    <font>
      <i/>
      <sz val="11.0"/>
      <color theme="1"/>
      <name val="Calibri"/>
    </font>
    <font>
      <sz val="11.0"/>
      <color rgb="FF000000"/>
      <name val="Arial"/>
    </font>
    <font>
      <u/>
      <sz val="11.0"/>
      <color rgb="FF0563C1"/>
      <name val="Arial"/>
    </font>
    <font>
      <sz val="9.0"/>
      <color rgb="FF000000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u/>
      <color rgb="FF0563C1"/>
    </font>
    <font>
      <u/>
      <sz val="11.0"/>
      <color rgb="FF0563C1"/>
      <name val="Arial"/>
    </font>
    <font>
      <sz val="9.0"/>
      <color rgb="FF1F1F1F"/>
      <name val="Arial"/>
    </font>
    <font>
      <sz val="12.0"/>
      <color rgb="FF000000"/>
      <name val="Lora"/>
    </font>
    <font>
      <sz val="12.0"/>
      <color theme="1"/>
      <name val="Calibri"/>
    </font>
    <font>
      <sz val="11.0"/>
      <color rgb="FF0563C1"/>
      <name val="Arial"/>
    </font>
    <font>
      <u/>
      <sz val="11.0"/>
      <color rgb="FF0563C1"/>
      <name val="Arial"/>
    </font>
    <font>
      <u/>
      <color rgb="FF0563C1"/>
    </font>
    <font>
      <sz val="10.0"/>
      <color theme="1"/>
      <name val="Times New Roman"/>
    </font>
    <font>
      <b/>
      <sz val="12.0"/>
      <color theme="1"/>
      <name val="Times New Roman"/>
    </font>
    <font>
      <sz val="12.0"/>
      <color rgb="FF000000"/>
      <name val="Times New Roman"/>
    </font>
    <font>
      <u/>
      <color rgb="FF0563C1"/>
    </font>
    <font>
      <u/>
      <sz val="11.0"/>
      <color rgb="FF0563C1"/>
      <name val="Calibri"/>
    </font>
    <font>
      <sz val="10.0"/>
      <color rgb="FF000000"/>
      <name val="Times New Roman"/>
    </font>
    <font>
      <sz val="9.0"/>
      <color rgb="FF000000"/>
      <name val="Montserrat"/>
    </font>
    <font>
      <u/>
      <sz val="11.0"/>
      <color rgb="FF0563C1"/>
      <name val="Arial"/>
    </font>
    <font>
      <sz val="9.0"/>
      <color rgb="FF000000"/>
      <name val="Times New Roman"/>
    </font>
    <font>
      <sz val="12.0"/>
      <color rgb="FF202124"/>
      <name val="Times New Roman"/>
    </font>
    <font>
      <u/>
      <sz val="11.0"/>
      <color rgb="FF0563C1"/>
      <name val="Calibri"/>
    </font>
    <font>
      <sz val="11.0"/>
      <color rgb="FF333333"/>
      <name val="Lato"/>
    </font>
    <font>
      <u/>
      <color rgb="FF0563C1"/>
    </font>
    <font>
      <sz val="11.0"/>
      <color theme="1"/>
      <name val="Times New Roman"/>
    </font>
    <font>
      <sz val="11.0"/>
      <color rgb="FF000000"/>
      <name val="Inconsolata"/>
    </font>
    <font>
      <u/>
      <sz val="11.0"/>
      <color rgb="FF0563C1"/>
      <name val="Inconsolata"/>
    </font>
    <font>
      <sz val="11.0"/>
      <color rgb="FF000000"/>
      <name val="Times New Roman"/>
    </font>
    <font>
      <b/>
      <sz val="10.0"/>
      <color theme="1"/>
      <name val="Calibri"/>
    </font>
    <font>
      <u/>
      <sz val="11.0"/>
      <color rgb="FF0563C1"/>
      <name val="Calibri"/>
    </font>
    <font>
      <u/>
      <color rgb="FF0563C1"/>
    </font>
    <font>
      <u/>
      <sz val="11.0"/>
      <color rgb="FF0563C1"/>
      <name val="Arial"/>
    </font>
    <font>
      <u/>
      <sz val="11.0"/>
      <color rgb="FF0563C1"/>
      <name val="&quot;noto serif&quot;"/>
    </font>
    <font>
      <sz val="11.0"/>
      <color rgb="FF000000"/>
      <name val="&quot;noto serif&quot;"/>
    </font>
    <font>
      <u/>
      <sz val="11.0"/>
      <color theme="1"/>
      <name val="Arial"/>
    </font>
    <font>
      <u/>
      <sz val="11.0"/>
      <color rgb="FF0563C1"/>
      <name val="Arial"/>
    </font>
    <font>
      <sz val="11.0"/>
      <color rgb="FF000000"/>
      <name val="Lato"/>
    </font>
    <font>
      <b/>
      <sz val="11.0"/>
      <color theme="1"/>
      <name val="Noto Sans Symbols"/>
    </font>
    <font>
      <u/>
      <color rgb="FF0000FF"/>
    </font>
    <font>
      <u/>
      <color rgb="FF0563C1"/>
    </font>
    <font>
      <u/>
      <sz val="11.0"/>
      <color rgb="FF0563C1"/>
      <name val="Calibri"/>
    </font>
    <font>
      <u/>
      <sz val="11.0"/>
      <color rgb="FF0563C1"/>
      <name val="Arial"/>
    </font>
    <font>
      <color rgb="FF0563C1"/>
      <name val="Calibri"/>
    </font>
    <font>
      <b/>
      <sz val="13.0"/>
      <color theme="1"/>
      <name val="Calibri"/>
      <scheme val="minor"/>
    </font>
    <font>
      <sz val="10.0"/>
      <color theme="1"/>
      <name val="Calibri"/>
    </font>
    <font>
      <sz val="10.0"/>
      <color rgb="FF0563C1"/>
      <name val="Calibri"/>
    </font>
    <font>
      <b/>
      <sz val="10.0"/>
      <color rgb="FF0563C1"/>
      <name val="Calibri"/>
    </font>
    <font>
      <u/>
      <sz val="10.0"/>
      <color rgb="FF0000FF"/>
      <name val="Calibri"/>
    </font>
    <font>
      <u/>
      <sz val="10.0"/>
      <color rgb="FF0563C1"/>
      <name val="Calibri"/>
    </font>
    <font>
      <u/>
      <sz val="10.0"/>
      <color rgb="FF0000FF"/>
      <name val="Calibri"/>
    </font>
    <font>
      <u/>
      <sz val="10.0"/>
      <color rgb="FF0563C1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u/>
      <sz val="10.0"/>
      <color theme="1"/>
      <name val="Calibri"/>
    </font>
    <font>
      <u/>
      <sz val="10.0"/>
      <color rgb="FF0563C1"/>
      <name val="Arial"/>
    </font>
    <font>
      <b/>
      <u/>
      <sz val="10.0"/>
      <color rgb="FF0000FF"/>
      <name val="Calibri"/>
    </font>
    <font>
      <u/>
      <sz val="10.0"/>
      <color theme="1"/>
      <name val="Calibri"/>
    </font>
    <font>
      <u/>
      <sz val="10.0"/>
      <color rgb="FF0563C1"/>
      <name val="Calibri"/>
    </font>
    <font>
      <sz val="10.0"/>
      <color theme="1"/>
      <name val="Arial"/>
    </font>
    <font>
      <u/>
      <sz val="10.0"/>
      <color rgb="FF0563C1"/>
    </font>
    <font>
      <sz val="10.0"/>
      <color theme="10"/>
      <name val="Calibri"/>
    </font>
    <font>
      <sz val="10.0"/>
      <color rgb="FF000000"/>
      <name val="Roboto"/>
    </font>
    <font>
      <sz val="10.0"/>
      <color rgb="FF000000"/>
      <name val="Arial"/>
    </font>
    <font>
      <u/>
      <sz val="10.0"/>
      <color rgb="FF0563C1"/>
      <name val="Arial"/>
    </font>
    <font>
      <sz val="10.0"/>
      <color theme="10"/>
      <name val="Arial"/>
    </font>
    <font>
      <u/>
      <sz val="10.0"/>
      <color theme="1"/>
      <name val="Calibri"/>
    </font>
    <font>
      <u/>
      <sz val="10.0"/>
      <color theme="10"/>
      <name val="Arial"/>
    </font>
    <font>
      <sz val="10.0"/>
      <color rgb="FF444444"/>
      <name val="Roboto"/>
    </font>
    <font>
      <sz val="10.0"/>
      <color rgb="FF222222"/>
      <name val="Times New Roman"/>
    </font>
    <font>
      <u/>
      <sz val="10.0"/>
      <color rgb="FF000000"/>
      <name val="Calibri"/>
    </font>
    <font>
      <sz val="10.0"/>
      <color rgb="FF202124"/>
      <name val="Times New Roman"/>
    </font>
    <font>
      <b/>
      <sz val="10.0"/>
      <color theme="1"/>
      <name val="Times New Roman"/>
    </font>
    <font>
      <u/>
      <sz val="10.0"/>
      <color theme="1"/>
      <name val="Arial"/>
    </font>
    <font>
      <sz val="10.0"/>
      <color rgb="FF000000"/>
      <name val="Inconsolata"/>
    </font>
    <font>
      <u/>
      <sz val="10.0"/>
      <color rgb="FF000000"/>
      <name val="Inconsolata"/>
    </font>
    <font>
      <u/>
      <sz val="10.0"/>
      <color rgb="FF0563C1"/>
      <name val="Arial"/>
    </font>
    <font>
      <u/>
      <sz val="10.0"/>
      <color rgb="FF000000"/>
      <name val="&quot;noto serif&quot;"/>
    </font>
    <font>
      <u/>
      <sz val="10.0"/>
      <color theme="10"/>
      <name val="Arial"/>
    </font>
    <font>
      <u/>
      <sz val="10.0"/>
      <color theme="1"/>
      <name val="Arial"/>
    </font>
    <font>
      <b/>
      <sz val="10.0"/>
      <color theme="1"/>
      <name val="Noto Sans Symbols"/>
    </font>
    <font>
      <sz val="10.0"/>
      <color rgb="FF0563C1"/>
      <name val="Arial"/>
    </font>
    <font>
      <sz val="10.0"/>
      <color rgb="FF11111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A9694"/>
        <bgColor rgb="FFDA9694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F6B26B"/>
        <bgColor rgb="FFF6B26B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/>
      <bottom/>
    </border>
    <border>
      <left/>
      <right/>
      <top/>
      <bottom/>
    </border>
    <border>
      <right/>
      <top/>
    </border>
    <border>
      <left/>
      <right/>
      <top/>
    </border>
    <border>
      <right/>
      <bottom/>
    </border>
    <border>
      <left/>
      <right/>
      <bottom/>
    </border>
  </borders>
  <cellStyleXfs count="1">
    <xf borderId="0" fillId="0" fontId="0" numFmtId="0" applyAlignment="1" applyFont="1"/>
  </cellStyleXfs>
  <cellXfs count="30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2" fillId="0" fontId="3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3" fillId="0" fontId="5" numFmtId="0" xfId="0" applyAlignment="1" applyBorder="1" applyFont="1">
      <alignment horizontal="center" shrinkToFit="0" wrapText="1"/>
    </xf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1" fillId="0" fontId="7" numFmtId="0" xfId="0" applyAlignment="1" applyBorder="1" applyFont="1">
      <alignment shrinkToFit="0" vertical="top" wrapText="1"/>
    </xf>
    <xf borderId="1" fillId="0" fontId="3" numFmtId="0" xfId="0" applyAlignment="1" applyBorder="1" applyFont="1">
      <alignment shrinkToFit="0" vertical="top" wrapText="1"/>
    </xf>
    <xf borderId="7" fillId="0" fontId="6" numFmtId="0" xfId="0" applyBorder="1" applyFont="1"/>
    <xf borderId="1" fillId="2" fontId="1" numFmtId="0" xfId="0" applyAlignment="1" applyBorder="1" applyFill="1" applyFont="1">
      <alignment shrinkToFit="0" vertical="bottom" wrapText="1"/>
    </xf>
    <xf borderId="5" fillId="2" fontId="1" numFmtId="0" xfId="0" applyAlignment="1" applyBorder="1" applyFont="1">
      <alignment shrinkToFit="0" vertical="bottom" wrapText="1"/>
    </xf>
    <xf borderId="5" fillId="2" fontId="1" numFmtId="0" xfId="0" applyAlignment="1" applyBorder="1" applyFont="1">
      <alignment horizontal="center" shrinkToFit="0" vertical="bottom" wrapText="1"/>
    </xf>
    <xf borderId="5" fillId="2" fontId="1" numFmtId="0" xfId="0" applyAlignment="1" applyBorder="1" applyFont="1">
      <alignment shrinkToFit="0" wrapText="1"/>
    </xf>
    <xf borderId="5" fillId="2" fontId="3" numFmtId="0" xfId="0" applyAlignment="1" applyBorder="1" applyFont="1">
      <alignment shrinkToFit="0" vertical="bottom" wrapText="1"/>
    </xf>
    <xf borderId="5" fillId="2" fontId="8" numFmtId="0" xfId="0" applyAlignment="1" applyBorder="1" applyFont="1">
      <alignment shrinkToFit="0" vertical="bottom" wrapText="1"/>
    </xf>
    <xf borderId="1" fillId="2" fontId="9" numFmtId="0" xfId="0" applyAlignment="1" applyBorder="1" applyFont="1">
      <alignment shrinkToFit="0" wrapText="1"/>
    </xf>
    <xf borderId="0" fillId="2" fontId="1" numFmtId="0" xfId="0" applyAlignment="1" applyFont="1">
      <alignment shrinkToFit="0" wrapText="1"/>
    </xf>
    <xf borderId="7" fillId="2" fontId="1" numFmtId="0" xfId="0" applyAlignment="1" applyBorder="1" applyFont="1">
      <alignment shrinkToFit="0" vertical="bottom" wrapText="1"/>
    </xf>
    <xf borderId="8" fillId="2" fontId="3" numFmtId="0" xfId="0" applyAlignment="1" applyBorder="1" applyFont="1">
      <alignment horizontal="center" shrinkToFit="0" vertical="bottom" wrapText="1"/>
    </xf>
    <xf borderId="8" fillId="2" fontId="1" numFmtId="0" xfId="0" applyAlignment="1" applyBorder="1" applyFont="1">
      <alignment shrinkToFit="0" vertical="bottom" wrapText="1"/>
    </xf>
    <xf borderId="8" fillId="2" fontId="1" numFmtId="0" xfId="0" applyAlignment="1" applyBorder="1" applyFont="1">
      <alignment horizontal="center" shrinkToFit="0" vertical="bottom" wrapText="1"/>
    </xf>
    <xf borderId="8" fillId="2" fontId="10" numFmtId="0" xfId="0" applyAlignment="1" applyBorder="1" applyFont="1">
      <alignment shrinkToFit="0" vertical="top" wrapText="1"/>
    </xf>
    <xf borderId="1" fillId="2" fontId="11" numFmtId="0" xfId="0" applyAlignment="1" applyBorder="1" applyFont="1">
      <alignment shrinkToFit="0" vertical="bottom" wrapText="1"/>
    </xf>
    <xf borderId="1" fillId="2" fontId="12" numFmtId="0" xfId="0" applyAlignment="1" applyBorder="1" applyFont="1">
      <alignment horizontal="left"/>
    </xf>
    <xf borderId="1" fillId="2" fontId="13" numFmtId="0" xfId="0" applyAlignment="1" applyBorder="1" applyFont="1">
      <alignment horizontal="left"/>
    </xf>
    <xf borderId="0" fillId="2" fontId="12" numFmtId="0" xfId="0" applyAlignment="1" applyFont="1">
      <alignment horizontal="center"/>
    </xf>
    <xf borderId="1" fillId="2" fontId="3" numFmtId="0" xfId="0" applyAlignment="1" applyBorder="1" applyFont="1">
      <alignment shrinkToFit="0" vertical="top" wrapText="1"/>
    </xf>
    <xf borderId="0" fillId="2" fontId="14" numFmtId="0" xfId="0" applyAlignment="1" applyFont="1">
      <alignment shrinkToFit="0" wrapText="1"/>
    </xf>
    <xf borderId="0" fillId="2" fontId="15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7" fillId="2" fontId="1" numFmtId="0" xfId="0" applyAlignment="1" applyBorder="1" applyFont="1">
      <alignment horizontal="center" shrinkToFit="0" vertical="bottom" wrapText="1"/>
    </xf>
    <xf borderId="8" fillId="2" fontId="3" numFmtId="0" xfId="0" applyAlignment="1" applyBorder="1" applyFont="1">
      <alignment horizontal="center" shrinkToFit="0" wrapText="1"/>
    </xf>
    <xf borderId="1" fillId="2" fontId="16" numFmtId="0" xfId="0" applyBorder="1" applyFont="1"/>
    <xf borderId="8" fillId="2" fontId="7" numFmtId="0" xfId="0" applyAlignment="1" applyBorder="1" applyFont="1">
      <alignment shrinkToFit="0" vertical="top" wrapText="1"/>
    </xf>
    <xf borderId="8" fillId="2" fontId="17" numFmtId="0" xfId="0" applyAlignment="1" applyBorder="1" applyFont="1">
      <alignment shrinkToFit="0" vertical="top" wrapText="1"/>
    </xf>
    <xf borderId="8" fillId="2" fontId="1" numFmtId="0" xfId="0" applyAlignment="1" applyBorder="1" applyFont="1">
      <alignment shrinkToFit="0" wrapText="1"/>
    </xf>
    <xf borderId="8" fillId="2" fontId="1" numFmtId="0" xfId="0" applyAlignment="1" applyBorder="1" applyFont="1">
      <alignment horizontal="left" shrinkToFit="0" wrapText="1"/>
    </xf>
    <xf borderId="1" fillId="2" fontId="18" numFmtId="0" xfId="0" applyAlignment="1" applyBorder="1" applyFont="1">
      <alignment readingOrder="0" shrinkToFit="0" vertical="bottom" wrapText="1"/>
    </xf>
    <xf borderId="8" fillId="2" fontId="1" numFmtId="0" xfId="0" applyAlignment="1" applyBorder="1" applyFont="1">
      <alignment horizontal="center" shrinkToFit="0" wrapText="1"/>
    </xf>
    <xf borderId="7" fillId="2" fontId="1" numFmtId="0" xfId="0" applyAlignment="1" applyBorder="1" applyFont="1">
      <alignment horizontal="center" shrinkToFit="0" wrapText="1"/>
    </xf>
    <xf borderId="1" fillId="2" fontId="2" numFmtId="0" xfId="0" applyAlignment="1" applyBorder="1" applyFont="1">
      <alignment shrinkToFit="0" vertical="bottom" wrapText="1"/>
    </xf>
    <xf borderId="1" fillId="2" fontId="19" numFmtId="0" xfId="0" applyAlignment="1" applyBorder="1" applyFont="1">
      <alignment shrinkToFit="0" vertical="bottom" wrapText="1"/>
    </xf>
    <xf borderId="5" fillId="2" fontId="19" numFmtId="0" xfId="0" applyAlignment="1" applyBorder="1" applyFont="1">
      <alignment vertical="bottom"/>
    </xf>
    <xf borderId="5" fillId="2" fontId="1" numFmtId="16" xfId="0" applyAlignment="1" applyBorder="1" applyFont="1" applyNumberFormat="1">
      <alignment horizontal="center" shrinkToFit="0" vertical="bottom" wrapText="1"/>
    </xf>
    <xf borderId="5" fillId="2" fontId="1" numFmtId="0" xfId="0" applyAlignment="1" applyBorder="1" applyFont="1">
      <alignment vertical="bottom"/>
    </xf>
    <xf borderId="1" fillId="2" fontId="20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horizontal="right" shrinkToFit="0" vertical="top" wrapText="1"/>
    </xf>
    <xf borderId="0" fillId="2" fontId="21" numFmtId="0" xfId="0" applyAlignment="1" applyFont="1">
      <alignment vertical="bottom"/>
    </xf>
    <xf borderId="0" fillId="2" fontId="22" numFmtId="0" xfId="0" applyAlignment="1" applyFont="1">
      <alignment shrinkToFit="0" wrapText="1"/>
    </xf>
    <xf borderId="7" fillId="2" fontId="21" numFmtId="0" xfId="0" applyAlignment="1" applyBorder="1" applyFont="1">
      <alignment shrinkToFit="0" vertical="bottom" wrapText="1"/>
    </xf>
    <xf borderId="8" fillId="2" fontId="21" numFmtId="0" xfId="0" applyAlignment="1" applyBorder="1" applyFont="1">
      <alignment vertical="bottom"/>
    </xf>
    <xf borderId="1" fillId="2" fontId="1" numFmtId="0" xfId="0" applyAlignment="1" applyBorder="1" applyFont="1">
      <alignment horizontal="center" shrinkToFit="0" vertical="bottom" wrapText="1"/>
    </xf>
    <xf borderId="1" fillId="2" fontId="1" numFmtId="16" xfId="0" applyAlignment="1" applyBorder="1" applyFont="1" applyNumberFormat="1">
      <alignment horizontal="center" shrinkToFit="0" vertical="bottom" wrapText="1"/>
    </xf>
    <xf borderId="1" fillId="2" fontId="1" numFmtId="0" xfId="0" applyAlignment="1" applyBorder="1" applyFont="1">
      <alignment vertical="bottom"/>
    </xf>
    <xf borderId="8" fillId="2" fontId="1" numFmtId="0" xfId="0" applyAlignment="1" applyBorder="1" applyFont="1">
      <alignment horizontal="right" shrinkToFit="0" vertical="center" wrapText="1"/>
    </xf>
    <xf borderId="0" fillId="2" fontId="13" numFmtId="0" xfId="0" applyAlignment="1" applyFont="1">
      <alignment shrinkToFit="0" wrapText="1"/>
    </xf>
    <xf borderId="1" fillId="2" fontId="13" numFmtId="0" xfId="0" applyAlignment="1" applyBorder="1" applyFont="1">
      <alignment shrinkToFit="0" wrapText="1"/>
    </xf>
    <xf borderId="1" fillId="2" fontId="13" numFmtId="0" xfId="0" applyAlignment="1" applyBorder="1" applyFont="1">
      <alignment horizontal="center" shrinkToFit="0" wrapText="1"/>
    </xf>
    <xf borderId="1" fillId="2" fontId="13" numFmtId="16" xfId="0" applyAlignment="1" applyBorder="1" applyFont="1" applyNumberFormat="1">
      <alignment horizontal="center" shrinkToFit="0" vertical="bottom" wrapText="1"/>
    </xf>
    <xf borderId="9" fillId="2" fontId="13" numFmtId="0" xfId="0" applyAlignment="1" applyBorder="1" applyFont="1">
      <alignment shrinkToFit="0" wrapText="1"/>
    </xf>
    <xf borderId="10" fillId="2" fontId="13" numFmtId="0" xfId="0" applyAlignment="1" applyBorder="1" applyFont="1">
      <alignment shrinkToFit="0" wrapText="1"/>
    </xf>
    <xf borderId="3" fillId="2" fontId="3" numFmtId="0" xfId="0" applyAlignment="1" applyBorder="1" applyFont="1">
      <alignment horizontal="right" shrinkToFit="0" wrapText="1"/>
    </xf>
    <xf borderId="9" fillId="2" fontId="3" numFmtId="0" xfId="0" applyAlignment="1" applyBorder="1" applyFont="1">
      <alignment shrinkToFit="0" wrapText="1"/>
    </xf>
    <xf borderId="10" fillId="2" fontId="3" numFmtId="0" xfId="0" applyAlignment="1" applyBorder="1" applyFont="1">
      <alignment shrinkToFit="0" wrapText="1"/>
    </xf>
    <xf borderId="1" fillId="2" fontId="3" numFmtId="0" xfId="0" applyAlignment="1" applyBorder="1" applyFont="1">
      <alignment horizontal="right" shrinkToFit="0" wrapText="1"/>
    </xf>
    <xf borderId="1" fillId="2" fontId="3" numFmtId="0" xfId="0" applyAlignment="1" applyBorder="1" applyFont="1">
      <alignment horizontal="center" shrinkToFit="0" wrapText="1"/>
    </xf>
    <xf borderId="0" fillId="2" fontId="3" numFmtId="0" xfId="0" applyAlignment="1" applyFont="1">
      <alignment horizontal="right" shrinkToFit="0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3" fontId="21" numFmtId="0" xfId="0" applyAlignment="1" applyBorder="1" applyFont="1">
      <alignment shrinkToFit="0" wrapText="1"/>
    </xf>
    <xf borderId="1" fillId="3" fontId="1" numFmtId="164" xfId="0" applyAlignment="1" applyBorder="1" applyFont="1" applyNumberFormat="1">
      <alignment shrinkToFit="0" vertical="center" wrapText="1"/>
    </xf>
    <xf borderId="1" fillId="3" fontId="23" numFmtId="0" xfId="0" applyAlignment="1" applyBorder="1" applyFont="1">
      <alignment shrinkToFit="0" wrapText="1"/>
    </xf>
    <xf borderId="0" fillId="3" fontId="24" numFmtId="0" xfId="0" applyAlignment="1" applyFont="1">
      <alignment shrinkToFit="0" wrapText="1"/>
    </xf>
    <xf borderId="9" fillId="3" fontId="1" numFmtId="0" xfId="0" applyBorder="1" applyFont="1"/>
    <xf borderId="10" fillId="3" fontId="1" numFmtId="0" xfId="0" applyBorder="1" applyFont="1"/>
    <xf borderId="7" fillId="3" fontId="1" numFmtId="0" xfId="0" applyAlignment="1" applyBorder="1" applyFont="1">
      <alignment horizontal="center" shrinkToFit="0" wrapText="1"/>
    </xf>
    <xf borderId="8" fillId="3" fontId="1" numFmtId="0" xfId="0" applyAlignment="1" applyBorder="1" applyFont="1">
      <alignment horizontal="center" shrinkToFit="0" wrapText="1"/>
    </xf>
    <xf borderId="0" fillId="3" fontId="25" numFmtId="0" xfId="0" applyAlignment="1" applyFont="1">
      <alignment shrinkToFit="0" vertical="bottom" wrapText="1"/>
    </xf>
    <xf borderId="1" fillId="3" fontId="1" numFmtId="0" xfId="0" applyAlignment="1" applyBorder="1" applyFont="1">
      <alignment shrinkToFit="0" vertical="bottom" wrapText="1"/>
    </xf>
    <xf borderId="0" fillId="3" fontId="1" numFmtId="0" xfId="0" applyAlignment="1" applyFont="1">
      <alignment shrinkToFit="0" wrapText="1"/>
    </xf>
    <xf borderId="1" fillId="3" fontId="1" numFmtId="0" xfId="0" applyAlignment="1" applyBorder="1" applyFont="1">
      <alignment shrinkToFit="0" vertical="center" wrapText="1"/>
    </xf>
    <xf borderId="1" fillId="3" fontId="1" numFmtId="0" xfId="0" applyAlignment="1" applyBorder="1" applyFont="1">
      <alignment shrinkToFit="0" wrapText="1"/>
    </xf>
    <xf borderId="1" fillId="3" fontId="1" numFmtId="0" xfId="0" applyAlignment="1" applyBorder="1" applyFont="1">
      <alignment horizontal="center" shrinkToFit="0" wrapText="1"/>
    </xf>
    <xf borderId="1" fillId="3" fontId="13" numFmtId="0" xfId="0" applyAlignment="1" applyBorder="1" applyFont="1">
      <alignment shrinkToFit="0" wrapText="1"/>
    </xf>
    <xf borderId="1" fillId="3" fontId="13" numFmtId="0" xfId="0" applyAlignment="1" applyBorder="1" applyFont="1">
      <alignment horizontal="center" shrinkToFit="0" wrapText="1"/>
    </xf>
    <xf borderId="9" fillId="3" fontId="13" numFmtId="0" xfId="0" applyBorder="1" applyFont="1"/>
    <xf borderId="10" fillId="3" fontId="13" numFmtId="0" xfId="0" applyBorder="1" applyFont="1"/>
    <xf borderId="0" fillId="3" fontId="26" numFmtId="0" xfId="0" applyFont="1"/>
    <xf borderId="1" fillId="3" fontId="2" numFmtId="0" xfId="0" applyAlignment="1" applyBorder="1" applyFont="1">
      <alignment shrinkToFit="0" wrapText="1"/>
    </xf>
    <xf borderId="1" fillId="3" fontId="26" numFmtId="0" xfId="0" applyBorder="1" applyFont="1"/>
    <xf borderId="0" fillId="3" fontId="13" numFmtId="0" xfId="0" applyAlignment="1" applyFont="1">
      <alignment shrinkToFit="0" wrapText="1"/>
    </xf>
    <xf borderId="11" fillId="3" fontId="13" numFmtId="0" xfId="0" applyAlignment="1" applyBorder="1" applyFont="1">
      <alignment shrinkToFit="0" wrapText="1"/>
    </xf>
    <xf borderId="12" fillId="3" fontId="13" numFmtId="0" xfId="0" applyAlignment="1" applyBorder="1" applyFont="1">
      <alignment shrinkToFit="0" wrapText="1"/>
    </xf>
    <xf borderId="10" fillId="3" fontId="13" numFmtId="0" xfId="0" applyAlignment="1" applyBorder="1" applyFont="1">
      <alignment shrinkToFit="0" wrapText="1"/>
    </xf>
    <xf borderId="0" fillId="3" fontId="22" numFmtId="0" xfId="0" applyAlignment="1" applyFont="1">
      <alignment shrinkToFit="0" wrapText="1"/>
    </xf>
    <xf borderId="0" fillId="3" fontId="15" numFmtId="0" xfId="0" applyAlignment="1" applyFont="1">
      <alignment shrinkToFit="0" wrapText="1"/>
    </xf>
    <xf borderId="1" fillId="3" fontId="27" numFmtId="0" xfId="0" applyAlignment="1" applyBorder="1" applyFont="1">
      <alignment shrinkToFit="0" wrapText="1"/>
    </xf>
    <xf borderId="1" fillId="3" fontId="28" numFmtId="0" xfId="0" applyAlignment="1" applyBorder="1" applyFont="1">
      <alignment shrinkToFit="0" wrapText="1"/>
    </xf>
    <xf borderId="1" fillId="3" fontId="29" numFmtId="0" xfId="0" applyAlignment="1" applyBorder="1" applyFont="1">
      <alignment shrinkToFit="0" wrapText="1"/>
    </xf>
    <xf borderId="9" fillId="3" fontId="13" numFmtId="0" xfId="0" applyAlignment="1" applyBorder="1" applyFont="1">
      <alignment shrinkToFit="0" wrapText="1"/>
    </xf>
    <xf borderId="3" fillId="3" fontId="3" numFmtId="0" xfId="0" applyAlignment="1" applyBorder="1" applyFont="1">
      <alignment horizontal="right" shrinkToFit="0" wrapText="1"/>
    </xf>
    <xf borderId="11" fillId="3" fontId="3" numFmtId="0" xfId="0" applyBorder="1" applyFont="1"/>
    <xf borderId="12" fillId="3" fontId="3" numFmtId="0" xfId="0" applyBorder="1" applyFont="1"/>
    <xf borderId="10" fillId="3" fontId="3" numFmtId="0" xfId="0" applyBorder="1" applyFont="1"/>
    <xf borderId="1" fillId="3" fontId="3" numFmtId="0" xfId="0" applyAlignment="1" applyBorder="1" applyFont="1">
      <alignment horizontal="center" shrinkToFit="0" wrapText="1"/>
    </xf>
    <xf borderId="0" fillId="3" fontId="3" numFmtId="0" xfId="0" applyAlignment="1" applyFont="1">
      <alignment horizontal="center" shrinkToFit="0" wrapText="1"/>
    </xf>
    <xf borderId="9" fillId="3" fontId="3" numFmtId="0" xfId="0" applyAlignment="1" applyBorder="1" applyFont="1">
      <alignment horizontal="center" shrinkToFit="0" wrapText="1"/>
    </xf>
    <xf borderId="10" fillId="3" fontId="3" numFmtId="0" xfId="0" applyAlignment="1" applyBorder="1" applyFont="1">
      <alignment horizontal="center" shrinkToFit="0" wrapText="1"/>
    </xf>
    <xf borderId="1" fillId="3" fontId="30" numFmtId="0" xfId="0" applyBorder="1" applyFont="1"/>
    <xf borderId="1" fillId="4" fontId="1" numFmtId="0" xfId="0" applyAlignment="1" applyBorder="1" applyFill="1" applyFont="1">
      <alignment shrinkToFit="0" wrapText="1"/>
    </xf>
    <xf borderId="1" fillId="4" fontId="1" numFmtId="0" xfId="0" applyAlignment="1" applyBorder="1" applyFont="1">
      <alignment horizontal="center" shrinkToFit="0" wrapText="1"/>
    </xf>
    <xf borderId="1" fillId="4" fontId="31" numFmtId="0" xfId="0" applyAlignment="1" applyBorder="1" applyFont="1">
      <alignment shrinkToFit="0" wrapText="1"/>
    </xf>
    <xf borderId="0" fillId="4" fontId="32" numFmtId="0" xfId="0" applyAlignment="1" applyFont="1">
      <alignment shrinkToFit="0" wrapText="1"/>
    </xf>
    <xf borderId="1" fillId="4" fontId="26" numFmtId="0" xfId="0" applyBorder="1" applyFont="1"/>
    <xf borderId="13" fillId="4" fontId="1" numFmtId="0" xfId="0" applyBorder="1" applyFont="1"/>
    <xf borderId="14" fillId="4" fontId="1" numFmtId="0" xfId="0" applyBorder="1" applyFont="1"/>
    <xf borderId="10" fillId="4" fontId="1" numFmtId="0" xfId="0" applyBorder="1" applyFont="1"/>
    <xf borderId="1" fillId="4" fontId="1" numFmtId="0" xfId="0" applyAlignment="1" applyBorder="1" applyFont="1">
      <alignment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1" fillId="4" fontId="13" numFmtId="0" xfId="0" applyAlignment="1" applyBorder="1" applyFont="1">
      <alignment shrinkToFit="0" wrapText="1"/>
    </xf>
    <xf borderId="0" fillId="4" fontId="33" numFmtId="0" xfId="0" applyAlignment="1" applyFont="1">
      <alignment shrinkToFit="0" wrapText="1"/>
    </xf>
    <xf borderId="0" fillId="4" fontId="22" numFmtId="0" xfId="0" applyFont="1"/>
    <xf borderId="1" fillId="4" fontId="34" numFmtId="0" xfId="0" applyAlignment="1" applyBorder="1" applyFont="1">
      <alignment shrinkToFit="0" wrapText="1"/>
    </xf>
    <xf borderId="0" fillId="4" fontId="35" numFmtId="0" xfId="0" applyFont="1"/>
    <xf borderId="1" fillId="4" fontId="19" numFmtId="0" xfId="0" applyAlignment="1" applyBorder="1" applyFont="1">
      <alignment shrinkToFit="0" wrapText="1"/>
    </xf>
    <xf borderId="0" fillId="4" fontId="36" numFmtId="0" xfId="0" applyAlignment="1" applyFont="1">
      <alignment horizontal="left"/>
    </xf>
    <xf borderId="1" fillId="4" fontId="37" numFmtId="0" xfId="0" applyAlignment="1" applyBorder="1" applyFont="1">
      <alignment shrinkToFit="0" vertical="center" wrapText="1"/>
    </xf>
    <xf borderId="0" fillId="4" fontId="26" numFmtId="0" xfId="0" applyAlignment="1" applyFont="1">
      <alignment shrinkToFit="0" wrapText="1"/>
    </xf>
    <xf borderId="1" fillId="4" fontId="38" numFmtId="0" xfId="0" applyAlignment="1" applyBorder="1" applyFont="1">
      <alignment shrinkToFit="0" wrapText="1"/>
    </xf>
    <xf borderId="1" fillId="4" fontId="26" numFmtId="0" xfId="0" applyAlignment="1" applyBorder="1" applyFont="1">
      <alignment shrinkToFit="0" wrapText="1"/>
    </xf>
    <xf borderId="0" fillId="4" fontId="39" numFmtId="0" xfId="0" applyAlignment="1" applyFont="1">
      <alignment shrinkToFit="0" wrapText="1"/>
    </xf>
    <xf borderId="1" fillId="4" fontId="16" numFmtId="0" xfId="0" applyAlignment="1" applyBorder="1" applyFont="1">
      <alignment shrinkToFit="0" wrapText="1"/>
    </xf>
    <xf borderId="1" fillId="4" fontId="40" numFmtId="0" xfId="0" applyAlignment="1" applyBorder="1" applyFont="1">
      <alignment shrinkToFit="0" wrapText="1"/>
    </xf>
    <xf borderId="1" fillId="4" fontId="16" numFmtId="0" xfId="0" applyBorder="1" applyFont="1"/>
    <xf borderId="1" fillId="4" fontId="21" numFmtId="0" xfId="0" applyAlignment="1" applyBorder="1" applyFont="1">
      <alignment shrinkToFit="0" wrapText="1"/>
    </xf>
    <xf borderId="1" fillId="4" fontId="41" numFmtId="0" xfId="0" applyAlignment="1" applyBorder="1" applyFont="1">
      <alignment shrinkToFit="0" wrapText="1"/>
    </xf>
    <xf borderId="1" fillId="4" fontId="2" numFmtId="0" xfId="0" applyAlignment="1" applyBorder="1" applyFont="1">
      <alignment shrinkToFit="0" wrapText="1"/>
    </xf>
    <xf borderId="3" fillId="4" fontId="42" numFmtId="0" xfId="0" applyAlignment="1" applyBorder="1" applyFont="1">
      <alignment horizontal="right" shrinkToFit="0" wrapText="1"/>
    </xf>
    <xf borderId="0" fillId="5" fontId="22" numFmtId="0" xfId="0" applyAlignment="1" applyFill="1" applyFont="1">
      <alignment shrinkToFit="0" wrapText="1"/>
    </xf>
    <xf borderId="1" fillId="5" fontId="43" numFmtId="0" xfId="0" applyAlignment="1" applyBorder="1" applyFont="1">
      <alignment shrinkToFit="0" vertical="center" wrapText="1"/>
    </xf>
    <xf borderId="1" fillId="5" fontId="1" numFmtId="0" xfId="0" applyAlignment="1" applyBorder="1" applyFont="1">
      <alignment horizontal="center" shrinkToFit="0" wrapText="1"/>
    </xf>
    <xf borderId="0" fillId="5" fontId="1" numFmtId="0" xfId="0" applyAlignment="1" applyFont="1">
      <alignment shrinkToFit="0" wrapText="1"/>
    </xf>
    <xf borderId="1" fillId="5" fontId="43" numFmtId="0" xfId="0" applyAlignment="1" applyBorder="1" applyFont="1">
      <alignment horizontal="left" shrinkToFit="0" vertical="center" wrapText="1"/>
    </xf>
    <xf borderId="1" fillId="5" fontId="2" numFmtId="0" xfId="0" applyAlignment="1" applyBorder="1" applyFont="1">
      <alignment shrinkToFit="0" wrapText="1"/>
    </xf>
    <xf borderId="0" fillId="5" fontId="44" numFmtId="0" xfId="0" applyAlignment="1" applyFont="1">
      <alignment shrinkToFit="0" wrapText="1"/>
    </xf>
    <xf borderId="1" fillId="5" fontId="22" numFmtId="0" xfId="0" applyAlignment="1" applyBorder="1" applyFont="1">
      <alignment shrinkToFit="0" wrapText="1"/>
    </xf>
    <xf borderId="0" fillId="5" fontId="22" numFmtId="0" xfId="0" applyFont="1"/>
    <xf borderId="1" fillId="5" fontId="21" numFmtId="0" xfId="0" applyAlignment="1" applyBorder="1" applyFont="1">
      <alignment shrinkToFit="0" wrapText="1"/>
    </xf>
    <xf borderId="1" fillId="5" fontId="19" numFmtId="0" xfId="0" applyAlignment="1" applyBorder="1" applyFont="1">
      <alignment shrinkToFit="0" vertical="center" wrapText="1"/>
    </xf>
    <xf borderId="1" fillId="5" fontId="1" numFmtId="0" xfId="0" applyAlignment="1" applyBorder="1" applyFont="1">
      <alignment shrinkToFit="0" wrapText="1"/>
    </xf>
    <xf borderId="1" fillId="5" fontId="45" numFmtId="0" xfId="0" applyAlignment="1" applyBorder="1" applyFont="1">
      <alignment shrinkToFit="0" wrapText="1"/>
    </xf>
    <xf borderId="1" fillId="5" fontId="46" numFmtId="0" xfId="0" applyAlignment="1" applyBorder="1" applyFont="1">
      <alignment horizontal="left" shrinkToFit="0" vertical="center" wrapText="1"/>
    </xf>
    <xf borderId="0" fillId="5" fontId="47" numFmtId="0" xfId="0" applyFont="1"/>
    <xf borderId="1" fillId="5" fontId="48" numFmtId="0" xfId="0" applyAlignment="1" applyBorder="1" applyFont="1">
      <alignment shrinkToFit="0" wrapText="1"/>
    </xf>
    <xf borderId="0" fillId="5" fontId="49" numFmtId="0" xfId="0" applyFont="1"/>
    <xf borderId="1" fillId="5" fontId="50" numFmtId="0" xfId="0" applyAlignment="1" applyBorder="1" applyFont="1">
      <alignment shrinkToFit="0" vertical="center" wrapText="1"/>
    </xf>
    <xf borderId="1" fillId="5" fontId="42" numFmtId="0" xfId="0" applyAlignment="1" applyBorder="1" applyFont="1">
      <alignment horizontal="left" shrinkToFit="0" vertical="center" wrapText="1"/>
    </xf>
    <xf borderId="0" fillId="5" fontId="51" numFmtId="0" xfId="0" applyAlignment="1" applyFont="1">
      <alignment shrinkToFit="0" wrapText="1"/>
    </xf>
    <xf borderId="9" fillId="5" fontId="1" numFmtId="0" xfId="0" applyBorder="1" applyFont="1"/>
    <xf borderId="10" fillId="5" fontId="1" numFmtId="0" xfId="0" applyBorder="1" applyFont="1"/>
    <xf borderId="1" fillId="5" fontId="38" numFmtId="0" xfId="0" applyAlignment="1" applyBorder="1" applyFont="1">
      <alignment shrinkToFit="0" wrapText="1"/>
    </xf>
    <xf borderId="1" fillId="5" fontId="1" numFmtId="0" xfId="0" applyAlignment="1" applyBorder="1" applyFont="1">
      <alignment shrinkToFit="0" vertical="bottom" wrapText="0"/>
    </xf>
    <xf borderId="1" fillId="5" fontId="1" numFmtId="0" xfId="0" applyAlignment="1" applyBorder="1" applyFont="1">
      <alignment shrinkToFit="0" vertical="bottom" wrapText="1"/>
    </xf>
    <xf borderId="1" fillId="5" fontId="19" numFmtId="0" xfId="0" applyAlignment="1" applyBorder="1" applyFont="1">
      <alignment horizontal="left" shrinkToFit="0" vertical="center" wrapText="1"/>
    </xf>
    <xf borderId="0" fillId="5" fontId="52" numFmtId="0" xfId="0" applyAlignment="1" applyFont="1">
      <alignment shrinkToFit="0" wrapText="1"/>
    </xf>
    <xf borderId="1" fillId="5" fontId="1" numFmtId="0" xfId="0" applyAlignment="1" applyBorder="1" applyFont="1">
      <alignment shrinkToFit="0" vertical="center" wrapText="1"/>
    </xf>
    <xf borderId="1" fillId="5" fontId="53" numFmtId="0" xfId="0" applyAlignment="1" applyBorder="1" applyFont="1">
      <alignment shrinkToFit="0" wrapText="1"/>
    </xf>
    <xf borderId="1" fillId="5" fontId="54" numFmtId="0" xfId="0" applyAlignment="1" applyBorder="1" applyFont="1">
      <alignment shrinkToFit="0" vertical="center" wrapText="1"/>
    </xf>
    <xf borderId="0" fillId="5" fontId="55" numFmtId="0" xfId="0" applyAlignment="1" applyFont="1">
      <alignment shrinkToFit="0" wrapText="1"/>
    </xf>
    <xf borderId="1" fillId="5" fontId="55" numFmtId="0" xfId="0" applyAlignment="1" applyBorder="1" applyFont="1">
      <alignment shrinkToFit="0" wrapText="1"/>
    </xf>
    <xf borderId="1" fillId="5" fontId="56" numFmtId="0" xfId="0" applyAlignment="1" applyBorder="1" applyFont="1">
      <alignment shrinkToFit="0" wrapText="1"/>
    </xf>
    <xf borderId="0" fillId="5" fontId="57" numFmtId="0" xfId="0" applyAlignment="1" applyFont="1">
      <alignment shrinkToFit="0" wrapText="1"/>
    </xf>
    <xf borderId="1" fillId="5" fontId="58" numFmtId="0" xfId="0" applyAlignment="1" applyBorder="1" applyFont="1">
      <alignment shrinkToFit="0" wrapText="1"/>
    </xf>
    <xf borderId="3" fillId="5" fontId="4" numFmtId="0" xfId="0" applyAlignment="1" applyBorder="1" applyFont="1">
      <alignment horizontal="right" shrinkToFit="0" vertical="center" wrapText="1"/>
    </xf>
    <xf borderId="1" fillId="6" fontId="21" numFmtId="0" xfId="0" applyAlignment="1" applyBorder="1" applyFill="1" applyFont="1">
      <alignment shrinkToFit="0" wrapText="1"/>
    </xf>
    <xf borderId="1" fillId="6" fontId="1" numFmtId="0" xfId="0" applyAlignment="1" applyBorder="1" applyFont="1">
      <alignment horizontal="center" shrinkToFit="0" wrapText="1"/>
    </xf>
    <xf borderId="1" fillId="6" fontId="21" numFmtId="0" xfId="0" applyAlignment="1" applyBorder="1" applyFont="1">
      <alignment horizontal="center" shrinkToFit="0" wrapText="1"/>
    </xf>
    <xf borderId="1" fillId="6" fontId="59" numFmtId="0" xfId="0" applyAlignment="1" applyBorder="1" applyFont="1">
      <alignment shrinkToFit="0" wrapText="1"/>
    </xf>
    <xf borderId="0" fillId="6" fontId="60" numFmtId="0" xfId="0" applyAlignment="1" applyFont="1">
      <alignment shrinkToFit="0" wrapText="1"/>
    </xf>
    <xf borderId="1" fillId="6" fontId="1" numFmtId="0" xfId="0" applyAlignment="1" applyBorder="1" applyFont="1">
      <alignment shrinkToFit="0" wrapText="1"/>
    </xf>
    <xf borderId="0" fillId="6" fontId="22" numFmtId="0" xfId="0" applyFont="1"/>
    <xf borderId="1" fillId="6" fontId="2" numFmtId="0" xfId="0" applyAlignment="1" applyBorder="1" applyFont="1">
      <alignment shrinkToFit="0" wrapText="1"/>
    </xf>
    <xf quotePrefix="1" borderId="1" fillId="6" fontId="21" numFmtId="0" xfId="0" applyAlignment="1" applyBorder="1" applyFont="1">
      <alignment shrinkToFit="0" wrapText="1"/>
    </xf>
    <xf borderId="1" fillId="6" fontId="61" numFmtId="0" xfId="0" applyAlignment="1" applyBorder="1" applyFont="1">
      <alignment horizontal="left" shrinkToFit="0" wrapText="1"/>
    </xf>
    <xf borderId="1" fillId="6" fontId="1" numFmtId="0" xfId="0" applyAlignment="1" applyBorder="1" applyFont="1">
      <alignment shrinkToFit="0" vertical="center" wrapText="1"/>
    </xf>
    <xf borderId="0" fillId="6" fontId="62" numFmtId="0" xfId="0" applyAlignment="1" applyFont="1">
      <alignment shrinkToFit="0" wrapText="1"/>
    </xf>
    <xf borderId="0" fillId="6" fontId="63" numFmtId="0" xfId="0" applyFont="1"/>
    <xf borderId="1" fillId="6" fontId="38" numFmtId="0" xfId="0" applyAlignment="1" applyBorder="1" applyFont="1">
      <alignment horizontal="right" shrinkToFit="0" wrapText="1"/>
    </xf>
    <xf borderId="1" fillId="6" fontId="64" numFmtId="0" xfId="0" applyAlignment="1" applyBorder="1" applyFont="1">
      <alignment horizontal="left" shrinkToFit="0" wrapText="1"/>
    </xf>
    <xf borderId="1" fillId="6" fontId="65" numFmtId="0" xfId="0" applyAlignment="1" applyBorder="1" applyFont="1">
      <alignment horizontal="right" shrinkToFit="0" wrapText="1"/>
    </xf>
    <xf borderId="0" fillId="6" fontId="66" numFmtId="0" xfId="0" applyFont="1"/>
    <xf borderId="1" fillId="6" fontId="67" numFmtId="0" xfId="0" applyAlignment="1" applyBorder="1" applyFont="1">
      <alignment shrinkToFit="0" wrapText="1"/>
    </xf>
    <xf borderId="1" fillId="6" fontId="19" numFmtId="0" xfId="0" applyAlignment="1" applyBorder="1" applyFont="1">
      <alignment shrinkToFit="0" wrapText="1"/>
    </xf>
    <xf borderId="1" fillId="6" fontId="58" numFmtId="0" xfId="0" applyAlignment="1" applyBorder="1" applyFont="1">
      <alignment shrinkToFit="0" wrapText="1"/>
    </xf>
    <xf borderId="1" fillId="6" fontId="21" numFmtId="0" xfId="0" applyAlignment="1" applyBorder="1" applyFont="1">
      <alignment horizontal="left" shrinkToFit="0" wrapText="1"/>
    </xf>
    <xf borderId="0" fillId="6" fontId="1" numFmtId="0" xfId="0" applyAlignment="1" applyFont="1">
      <alignment shrinkToFit="0" wrapText="1"/>
    </xf>
    <xf borderId="1" fillId="6" fontId="43" numFmtId="0" xfId="0" applyAlignment="1" applyBorder="1" applyFont="1">
      <alignment shrinkToFit="0" vertical="center" wrapText="1"/>
    </xf>
    <xf borderId="0" fillId="6" fontId="68" numFmtId="0" xfId="0" applyAlignment="1" applyFont="1">
      <alignment shrinkToFit="0" wrapText="1"/>
    </xf>
    <xf borderId="1" fillId="6" fontId="43" numFmtId="0" xfId="0" applyAlignment="1" applyBorder="1" applyFont="1">
      <alignment horizontal="left" shrinkToFit="0" vertical="center" wrapText="1"/>
    </xf>
    <xf borderId="1" fillId="6" fontId="22" numFmtId="0" xfId="0" applyAlignment="1" applyBorder="1" applyFont="1">
      <alignment shrinkToFit="0" wrapText="1"/>
    </xf>
    <xf borderId="8" fillId="6" fontId="21" numFmtId="0" xfId="0" applyAlignment="1" applyBorder="1" applyFont="1">
      <alignment shrinkToFit="0" vertical="bottom" wrapText="1"/>
    </xf>
    <xf borderId="3" fillId="6" fontId="4" numFmtId="0" xfId="0" applyAlignment="1" applyBorder="1" applyFont="1">
      <alignment horizontal="right" shrinkToFit="0" wrapText="1"/>
    </xf>
    <xf borderId="1" fillId="7" fontId="43" numFmtId="0" xfId="0" applyAlignment="1" applyBorder="1" applyFill="1" applyFont="1">
      <alignment shrinkToFit="0" vertical="center" wrapText="1"/>
    </xf>
    <xf borderId="1" fillId="7" fontId="1" numFmtId="0" xfId="0" applyAlignment="1" applyBorder="1" applyFont="1">
      <alignment horizontal="center" shrinkToFit="0" wrapText="1"/>
    </xf>
    <xf borderId="1" fillId="7" fontId="1" numFmtId="0" xfId="0" applyAlignment="1" applyBorder="1" applyFont="1">
      <alignment shrinkToFit="0" wrapText="1"/>
    </xf>
    <xf borderId="1" fillId="7" fontId="43" numFmtId="0" xfId="0" applyAlignment="1" applyBorder="1" applyFont="1">
      <alignment horizontal="left" shrinkToFit="0" vertical="center" wrapText="1"/>
    </xf>
    <xf borderId="1" fillId="7" fontId="2" numFmtId="0" xfId="0" applyAlignment="1" applyBorder="1" applyFont="1">
      <alignment shrinkToFit="0" wrapText="1"/>
    </xf>
    <xf borderId="0" fillId="7" fontId="69" numFmtId="0" xfId="0" applyAlignment="1" applyFont="1">
      <alignment shrinkToFit="0" wrapText="1"/>
    </xf>
    <xf borderId="1" fillId="7" fontId="22" numFmtId="0" xfId="0" applyBorder="1" applyFont="1"/>
    <xf borderId="0" fillId="7" fontId="22" numFmtId="0" xfId="0" applyFont="1"/>
    <xf borderId="1" fillId="7" fontId="43" numFmtId="164" xfId="0" applyAlignment="1" applyBorder="1" applyFont="1" applyNumberFormat="1">
      <alignment shrinkToFit="0" vertical="center" wrapText="1"/>
    </xf>
    <xf borderId="1" fillId="7" fontId="38" numFmtId="0" xfId="0" applyAlignment="1" applyBorder="1" applyFont="1">
      <alignment shrinkToFit="0" wrapText="1"/>
    </xf>
    <xf borderId="0" fillId="7" fontId="22" numFmtId="0" xfId="0" applyAlignment="1" applyFont="1">
      <alignment horizontal="center"/>
    </xf>
    <xf borderId="1" fillId="7" fontId="70" numFmtId="0" xfId="0" applyAlignment="1" applyBorder="1" applyFont="1">
      <alignment shrinkToFit="0" wrapText="1"/>
    </xf>
    <xf borderId="1" fillId="7" fontId="21" numFmtId="0" xfId="0" applyAlignment="1" applyBorder="1" applyFont="1">
      <alignment shrinkToFit="0" wrapText="1"/>
    </xf>
    <xf borderId="1" fillId="7" fontId="21" numFmtId="0" xfId="0" applyAlignment="1" applyBorder="1" applyFont="1">
      <alignment horizontal="center" shrinkToFit="0" wrapText="1"/>
    </xf>
    <xf borderId="1" fillId="7" fontId="71" numFmtId="0" xfId="0" applyAlignment="1" applyBorder="1" applyFont="1">
      <alignment shrinkToFit="0" wrapText="1"/>
    </xf>
    <xf borderId="3" fillId="7" fontId="4" numFmtId="0" xfId="0" applyAlignment="1" applyBorder="1" applyFont="1">
      <alignment horizontal="right"/>
    </xf>
    <xf borderId="0" fillId="0" fontId="22" numFmtId="0" xfId="0" applyAlignment="1" applyFont="1">
      <alignment horizontal="center"/>
    </xf>
    <xf borderId="0" fillId="0" fontId="72" numFmtId="0" xfId="0" applyFont="1"/>
    <xf borderId="0" fillId="8" fontId="73" numFmtId="0" xfId="0" applyAlignment="1" applyFill="1" applyFont="1">
      <alignment readingOrder="0"/>
    </xf>
    <xf borderId="1" fillId="9" fontId="74" numFmtId="0" xfId="0" applyBorder="1" applyFill="1" applyFont="1"/>
    <xf borderId="1" fillId="9" fontId="74" numFmtId="0" xfId="0" applyAlignment="1" applyBorder="1" applyFont="1">
      <alignment shrinkToFit="0" wrapText="1"/>
    </xf>
    <xf borderId="1" fillId="9" fontId="75" numFmtId="0" xfId="0" applyAlignment="1" applyBorder="1" applyFont="1">
      <alignment shrinkToFit="0" wrapText="1"/>
    </xf>
    <xf borderId="0" fillId="9" fontId="74" numFmtId="0" xfId="0" applyFont="1"/>
    <xf borderId="2" fillId="9" fontId="58" numFmtId="0" xfId="0" applyAlignment="1" applyBorder="1" applyFont="1">
      <alignment horizontal="center" shrinkToFit="0" wrapText="1"/>
    </xf>
    <xf borderId="3" fillId="9" fontId="58" numFmtId="0" xfId="0" applyAlignment="1" applyBorder="1" applyFont="1">
      <alignment horizontal="center" shrinkToFit="0" wrapText="1"/>
    </xf>
    <xf borderId="1" fillId="9" fontId="58" numFmtId="0" xfId="0" applyAlignment="1" applyBorder="1" applyFont="1">
      <alignment shrinkToFit="0" vertical="top" wrapText="1"/>
    </xf>
    <xf borderId="1" fillId="9" fontId="76" numFmtId="0" xfId="0" applyAlignment="1" applyBorder="1" applyFont="1">
      <alignment shrinkToFit="0" vertical="top" wrapText="1"/>
    </xf>
    <xf borderId="1" fillId="9" fontId="74" numFmtId="0" xfId="0" applyAlignment="1" applyBorder="1" applyFont="1">
      <alignment shrinkToFit="0" vertical="bottom" wrapText="1"/>
    </xf>
    <xf borderId="1" fillId="9" fontId="74" numFmtId="0" xfId="0" applyAlignment="1" applyBorder="1" applyFont="1">
      <alignment horizontal="center" shrinkToFit="0" vertical="bottom" wrapText="1"/>
    </xf>
    <xf borderId="1" fillId="9" fontId="58" numFmtId="0" xfId="0" applyAlignment="1" applyBorder="1" applyFont="1">
      <alignment shrinkToFit="0" vertical="bottom" wrapText="1"/>
    </xf>
    <xf borderId="1" fillId="9" fontId="77" numFmtId="0" xfId="0" applyAlignment="1" applyBorder="1" applyFont="1">
      <alignment shrinkToFit="0" vertical="bottom" wrapText="1"/>
    </xf>
    <xf borderId="1" fillId="9" fontId="78" numFmtId="0" xfId="0" applyAlignment="1" applyBorder="1" applyFont="1">
      <alignment shrinkToFit="0" wrapText="1"/>
    </xf>
    <xf borderId="0" fillId="9" fontId="74" numFmtId="0" xfId="0" applyAlignment="1" applyFont="1">
      <alignment shrinkToFit="0" wrapText="1"/>
    </xf>
    <xf borderId="1" fillId="9" fontId="79" numFmtId="0" xfId="0" applyAlignment="1" applyBorder="1" applyFont="1">
      <alignment shrinkToFit="0" vertical="top" wrapText="1"/>
    </xf>
    <xf borderId="1" fillId="9" fontId="80" numFmtId="0" xfId="0" applyAlignment="1" applyBorder="1" applyFont="1">
      <alignment shrinkToFit="0" vertical="top" wrapText="1"/>
    </xf>
    <xf borderId="1" fillId="9" fontId="81" numFmtId="0" xfId="0" applyAlignment="1" applyBorder="1" applyFont="1">
      <alignment horizontal="left"/>
    </xf>
    <xf borderId="1" fillId="9" fontId="82" numFmtId="0" xfId="0" applyAlignment="1" applyBorder="1" applyFont="1">
      <alignment horizontal="left"/>
    </xf>
    <xf borderId="1" fillId="9" fontId="83" numFmtId="0" xfId="0" applyAlignment="1" applyBorder="1" applyFont="1">
      <alignment shrinkToFit="0" vertical="top" wrapText="1"/>
    </xf>
    <xf borderId="1" fillId="9" fontId="84" numFmtId="0" xfId="0" applyAlignment="1" applyBorder="1" applyFont="1">
      <alignment shrinkToFit="0" vertical="top" wrapText="1"/>
    </xf>
    <xf borderId="1" fillId="9" fontId="58" numFmtId="0" xfId="0" applyAlignment="1" applyBorder="1" applyFont="1">
      <alignment horizontal="center" shrinkToFit="0" vertical="bottom" wrapText="1"/>
    </xf>
    <xf borderId="1" fillId="9" fontId="85" numFmtId="0" xfId="0" applyAlignment="1" applyBorder="1" applyFont="1">
      <alignment shrinkToFit="0" vertical="top" wrapText="1"/>
    </xf>
    <xf borderId="1" fillId="9" fontId="74" numFmtId="0" xfId="0" applyAlignment="1" applyBorder="1" applyFont="1">
      <alignment horizontal="left" shrinkToFit="0" wrapText="1"/>
    </xf>
    <xf borderId="1" fillId="9" fontId="86" numFmtId="0" xfId="0" applyAlignment="1" applyBorder="1" applyFont="1">
      <alignment shrinkToFit="0" vertical="bottom" wrapText="1"/>
    </xf>
    <xf borderId="1" fillId="9" fontId="74" numFmtId="0" xfId="0" applyAlignment="1" applyBorder="1" applyFont="1">
      <alignment horizontal="center" shrinkToFit="0" wrapText="1"/>
    </xf>
    <xf borderId="1" fillId="9" fontId="87" numFmtId="0" xfId="0" applyAlignment="1" applyBorder="1" applyFont="1">
      <alignment shrinkToFit="0" vertical="center" wrapText="1"/>
    </xf>
    <xf borderId="1" fillId="9" fontId="74" numFmtId="0" xfId="0" applyAlignment="1" applyBorder="1" applyFont="1">
      <alignment horizontal="center" shrinkToFit="0" vertical="center" wrapText="1"/>
    </xf>
    <xf borderId="1" fillId="9" fontId="88" numFmtId="0" xfId="0" applyAlignment="1" applyBorder="1" applyFont="1">
      <alignment shrinkToFit="0" wrapText="1"/>
    </xf>
    <xf borderId="1" fillId="9" fontId="74" numFmtId="164" xfId="0" applyAlignment="1" applyBorder="1" applyFont="1" applyNumberFormat="1">
      <alignment shrinkToFit="0" vertical="center" wrapText="1"/>
    </xf>
    <xf borderId="9" fillId="9" fontId="74" numFmtId="0" xfId="0" applyBorder="1" applyFont="1"/>
    <xf borderId="10" fillId="9" fontId="74" numFmtId="0" xfId="0" applyBorder="1" applyFont="1"/>
    <xf borderId="1" fillId="9" fontId="74" numFmtId="0" xfId="0" applyAlignment="1" applyBorder="1" applyFont="1">
      <alignment shrinkToFit="0" vertical="center" wrapText="1"/>
    </xf>
    <xf borderId="1" fillId="9" fontId="82" numFmtId="0" xfId="0" applyAlignment="1" applyBorder="1" applyFont="1">
      <alignment shrinkToFit="0" wrapText="1"/>
    </xf>
    <xf borderId="1" fillId="9" fontId="82" numFmtId="0" xfId="0" applyBorder="1" applyFont="1"/>
    <xf borderId="9" fillId="9" fontId="82" numFmtId="0" xfId="0" applyBorder="1" applyFont="1"/>
    <xf borderId="10" fillId="9" fontId="82" numFmtId="0" xfId="0" applyBorder="1" applyFont="1"/>
    <xf borderId="1" fillId="9" fontId="89" numFmtId="0" xfId="0" applyAlignment="1" applyBorder="1" applyFont="1">
      <alignment shrinkToFit="0" wrapText="1"/>
    </xf>
    <xf borderId="1" fillId="9" fontId="90" numFmtId="0" xfId="0" applyAlignment="1" applyBorder="1" applyFont="1">
      <alignment shrinkToFit="0" vertical="center" wrapText="1"/>
    </xf>
    <xf borderId="1" fillId="9" fontId="91" numFmtId="0" xfId="0" applyBorder="1" applyFont="1"/>
    <xf borderId="1" fillId="9" fontId="92" numFmtId="0" xfId="0" applyAlignment="1" applyBorder="1" applyFont="1">
      <alignment shrinkToFit="0" wrapText="1"/>
    </xf>
    <xf borderId="1" fillId="9" fontId="93" numFmtId="0" xfId="0" applyAlignment="1" applyBorder="1" applyFont="1">
      <alignment shrinkToFit="0" wrapText="1"/>
    </xf>
    <xf borderId="1" fillId="9" fontId="94" numFmtId="0" xfId="0" applyAlignment="1" applyBorder="1" applyFont="1">
      <alignment shrinkToFit="0" vertical="center" wrapText="1"/>
    </xf>
    <xf borderId="1" fillId="9" fontId="95" numFmtId="0" xfId="0" applyAlignment="1" applyBorder="1" applyFont="1">
      <alignment shrinkToFit="0" wrapText="1"/>
    </xf>
    <xf borderId="1" fillId="9" fontId="91" numFmtId="0" xfId="0" applyAlignment="1" applyBorder="1" applyFont="1">
      <alignment shrinkToFit="0" wrapText="1"/>
    </xf>
    <xf borderId="1" fillId="9" fontId="58" numFmtId="0" xfId="0" applyAlignment="1" applyBorder="1" applyFont="1">
      <alignment shrinkToFit="0" wrapText="1"/>
    </xf>
    <xf borderId="1" fillId="9" fontId="96" numFmtId="0" xfId="0" applyAlignment="1" applyBorder="1" applyFont="1">
      <alignment shrinkToFit="0" wrapText="1"/>
    </xf>
    <xf borderId="1" fillId="9" fontId="97" numFmtId="0" xfId="0" applyAlignment="1" applyBorder="1" applyFont="1">
      <alignment shrinkToFit="0" wrapText="1"/>
    </xf>
    <xf borderId="1" fillId="9" fontId="22" numFmtId="0" xfId="0" applyBorder="1" applyFont="1"/>
    <xf borderId="1" fillId="9" fontId="41" numFmtId="0" xfId="0" applyAlignment="1" applyBorder="1" applyFont="1">
      <alignment shrinkToFit="0" wrapText="1"/>
    </xf>
    <xf borderId="1" fillId="9" fontId="94" numFmtId="0" xfId="0" applyAlignment="1" applyBorder="1" applyFont="1">
      <alignment shrinkToFit="0" wrapText="1"/>
    </xf>
    <xf borderId="1" fillId="9" fontId="41" numFmtId="0" xfId="0" applyAlignment="1" applyBorder="1" applyFont="1">
      <alignment shrinkToFit="0" vertical="center" wrapText="1"/>
    </xf>
    <xf borderId="1" fillId="9" fontId="98" numFmtId="0" xfId="0" applyAlignment="1" applyBorder="1" applyFont="1">
      <alignment horizontal="left" shrinkToFit="0" vertical="center" wrapText="1"/>
    </xf>
    <xf borderId="1" fillId="9" fontId="98" numFmtId="0" xfId="0" applyAlignment="1" applyBorder="1" applyFont="1">
      <alignment shrinkToFit="0" vertical="center" wrapText="1"/>
    </xf>
    <xf borderId="1" fillId="9" fontId="46" numFmtId="0" xfId="0" applyAlignment="1" applyBorder="1" applyFont="1">
      <alignment horizontal="left" shrinkToFit="0" vertical="center" wrapText="1"/>
    </xf>
    <xf borderId="1" fillId="9" fontId="99" numFmtId="0" xfId="0" applyAlignment="1" applyBorder="1" applyFont="1">
      <alignment shrinkToFit="0" wrapText="1"/>
    </xf>
    <xf borderId="1" fillId="9" fontId="46" numFmtId="0" xfId="0" applyAlignment="1" applyBorder="1" applyFont="1">
      <alignment shrinkToFit="0" vertical="center" wrapText="1"/>
    </xf>
    <xf borderId="1" fillId="9" fontId="100" numFmtId="0" xfId="0" applyAlignment="1" applyBorder="1" applyFont="1">
      <alignment shrinkToFit="0" vertical="center" wrapText="1"/>
    </xf>
    <xf borderId="1" fillId="9" fontId="101" numFmtId="0" xfId="0" applyAlignment="1" applyBorder="1" applyFont="1">
      <alignment horizontal="left" shrinkToFit="0" vertical="center" wrapText="1"/>
    </xf>
    <xf borderId="1" fillId="9" fontId="102" numFmtId="0" xfId="0" applyAlignment="1" applyBorder="1" applyFont="1">
      <alignment shrinkToFit="0" wrapText="1"/>
    </xf>
    <xf borderId="1" fillId="9" fontId="74" numFmtId="0" xfId="0" applyAlignment="1" applyBorder="1" applyFont="1">
      <alignment shrinkToFit="0" vertical="bottom" wrapText="0"/>
    </xf>
    <xf borderId="1" fillId="9" fontId="41" numFmtId="0" xfId="0" applyAlignment="1" applyBorder="1" applyFont="1">
      <alignment horizontal="left" shrinkToFit="0" vertical="center" wrapText="1"/>
    </xf>
    <xf borderId="1" fillId="9" fontId="103" numFmtId="0" xfId="0" applyAlignment="1" applyBorder="1" applyFont="1">
      <alignment shrinkToFit="0" wrapText="1"/>
    </xf>
    <xf borderId="1" fillId="9" fontId="104" numFmtId="0" xfId="0" applyAlignment="1" applyBorder="1" applyFont="1">
      <alignment shrinkToFit="0" wrapText="1"/>
    </xf>
    <xf borderId="1" fillId="9" fontId="46" numFmtId="0" xfId="0" applyAlignment="1" applyBorder="1" applyFont="1">
      <alignment shrinkToFit="0" wrapText="1"/>
    </xf>
    <xf borderId="1" fillId="9" fontId="88" numFmtId="0" xfId="0" applyAlignment="1" applyBorder="1" applyFont="1">
      <alignment horizontal="center" shrinkToFit="0" wrapText="1"/>
    </xf>
    <xf quotePrefix="1" borderId="1" fillId="9" fontId="88" numFmtId="0" xfId="0" applyAlignment="1" applyBorder="1" applyFont="1">
      <alignment shrinkToFit="0" wrapText="1"/>
    </xf>
    <xf borderId="1" fillId="9" fontId="105" numFmtId="0" xfId="0" applyAlignment="1" applyBorder="1" applyFont="1">
      <alignment horizontal="left" shrinkToFit="0" wrapText="1"/>
    </xf>
    <xf borderId="1" fillId="9" fontId="106" numFmtId="0" xfId="0" applyBorder="1" applyFont="1"/>
    <xf borderId="1" fillId="9" fontId="107" numFmtId="0" xfId="0" applyAlignment="1" applyBorder="1" applyFont="1">
      <alignment horizontal="left" shrinkToFit="0" wrapText="1"/>
    </xf>
    <xf borderId="1" fillId="9" fontId="88" numFmtId="0" xfId="0" applyAlignment="1" applyBorder="1" applyFont="1">
      <alignment horizontal="right" shrinkToFit="0" wrapText="1"/>
    </xf>
    <xf borderId="1" fillId="9" fontId="108" numFmtId="0" xfId="0" applyAlignment="1" applyBorder="1" applyFont="1">
      <alignment horizontal="left" shrinkToFit="0" wrapText="1"/>
    </xf>
    <xf borderId="1" fillId="9" fontId="109" numFmtId="0" xfId="0" applyAlignment="1" applyBorder="1" applyFont="1">
      <alignment shrinkToFit="0" wrapText="1"/>
    </xf>
    <xf borderId="1" fillId="9" fontId="110" numFmtId="0" xfId="0" applyAlignment="1" applyBorder="1" applyFont="1">
      <alignment shrinkToFit="0" wrapText="1"/>
    </xf>
    <xf borderId="1" fillId="9" fontId="46" numFmtId="164" xfId="0" applyAlignment="1" applyBorder="1" applyFont="1" applyNumberFormat="1">
      <alignment shrinkToFit="0" vertical="center" wrapText="1"/>
    </xf>
    <xf borderId="1" fillId="9" fontId="111" numFmtId="0" xfId="0" applyAlignment="1" applyBorder="1" applyFont="1">
      <alignment shrinkToFit="0" vertical="center" wrapText="1"/>
    </xf>
    <xf borderId="0" fillId="9" fontId="75" numFmtId="0" xfId="0" applyFont="1"/>
    <xf borderId="0" fillId="0" fontId="74" numFmtId="0" xfId="0" applyFont="1"/>
    <xf borderId="0" fillId="0" fontId="7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rbu.ac.in/home/page/103" TargetMode="External"/><Relationship Id="rId190" Type="http://schemas.openxmlformats.org/officeDocument/2006/relationships/hyperlink" Target="https://kjsac-sr.s3.ap-south-1.amazonaws.com/NAAC+SSR+2023/Criteria+3/3.4/Journal+2016-17/Dr.+SATISH+PANDEY-4.pdf" TargetMode="External"/><Relationship Id="rId42" Type="http://schemas.openxmlformats.org/officeDocument/2006/relationships/hyperlink" Target="https://kjsac-sr.s3.ap-south-1.amazonaws.com/NAAC+SSR+2023/Criteria+3/3.4/Journals+2021-2022/Dr._Satyawan_Hanegave_Amruta+Gangan+2022.pdf" TargetMode="External"/><Relationship Id="rId41" Type="http://schemas.openxmlformats.org/officeDocument/2006/relationships/hyperlink" Target="https://kjsac-sr.s3.ap-south-1.amazonaws.com/NAAC+SSR+2023/Criteria+3/3.4/Journals+2021-2022/Prof._Amruta_Prasad_Gangan_cert-merged+(1).pdf" TargetMode="External"/><Relationship Id="rId44" Type="http://schemas.openxmlformats.org/officeDocument/2006/relationships/hyperlink" Target="https://kjsac-sr.s3.ap-south-1.amazonaws.com/NAAC+SSR+2023/Criteria+3/3.4/Journals+2021-2022/Lt.+Dr.+Sachin+Narwade_Quandary+of+Identity+in+Margaret+Laurence%E2%80%99s+Multicultural+Canadian+Novel+The+Diviners_Infokara+Research_ISSN+NO+1021-9056_2021_UGC+Care+listed.pdf" TargetMode="External"/><Relationship Id="rId194" Type="http://schemas.openxmlformats.org/officeDocument/2006/relationships/hyperlink" Target="https://drive.google.com/file/d/1zPbcfVWLb53wnND8b40d8mLXj1h9LsEx/view?usp=drivesdk" TargetMode="External"/><Relationship Id="rId43" Type="http://schemas.openxmlformats.org/officeDocument/2006/relationships/hyperlink" Target="https://infokara.com/" TargetMode="External"/><Relationship Id="rId193" Type="http://schemas.openxmlformats.org/officeDocument/2006/relationships/hyperlink" Target="https://www.elsevier.com/journals/vision-research/0042-6989?generatepdf=true" TargetMode="External"/><Relationship Id="rId46" Type="http://schemas.openxmlformats.org/officeDocument/2006/relationships/hyperlink" Target="https://kjsac-sr.s3.ap-south-1.amazonaws.com/NAAC+SSR+2023/Criteria+3/3.4/Journals+2021-2022/Lt.+Dr.+Sachin+Narwade_Quandary+of+Identity+in+Shani+Mootoo%E2%80%99s+Multicultural+Canadian+Novel+He+Drown+She+in+the+Sea_Journal+of+Scientific+Computing_ISSN+NO+1524-2560_2021_UGC+Care+Listed_Impact+Factor+6.1.pdf" TargetMode="External"/><Relationship Id="rId192" Type="http://schemas.openxmlformats.org/officeDocument/2006/relationships/hyperlink" Target="https://kjsac-sr.s3.ap-south-1.amazonaws.com/NAAC+SSR+2023/Criteria+3/3.4/Journal+2016-17/Flora+Pandya+2.pdf" TargetMode="External"/><Relationship Id="rId45" Type="http://schemas.openxmlformats.org/officeDocument/2006/relationships/hyperlink" Target="https://jscglobal.org/" TargetMode="External"/><Relationship Id="rId191" Type="http://schemas.openxmlformats.org/officeDocument/2006/relationships/hyperlink" Target="https://www.springer.com/journal/40847" TargetMode="External"/><Relationship Id="rId48" Type="http://schemas.openxmlformats.org/officeDocument/2006/relationships/hyperlink" Target="https://kjsac-sr.s3.ap-south-1.amazonaws.com/NAAC+SSR+2023/Criteria+3/3.4/Journals+2021-2022/Prasad+Bhide_Pune+University_+2021-22.pdf" TargetMode="External"/><Relationship Id="rId187" Type="http://schemas.openxmlformats.org/officeDocument/2006/relationships/hyperlink" Target="https://kjsac-sr.s3.ap-south-1.amazonaws.com/NAAC+SSR+2023/Criteria+3/3.4/Journal+2016-17/Jasmin+Rai+-+Ajanta+-+Oct+-+2016.pdf" TargetMode="External"/><Relationship Id="rId47" Type="http://schemas.openxmlformats.org/officeDocument/2006/relationships/hyperlink" Target="https://abcdindex.com/Journal/Journal-of-Indian-Intellectual-Traditions-(print-only)-2249-7129" TargetMode="External"/><Relationship Id="rId186" Type="http://schemas.openxmlformats.org/officeDocument/2006/relationships/hyperlink" Target="https://kjsac-sr.s3.ap-south-1.amazonaws.com/NAAC+SSR+2023/Criteria+3/3.4/Journal+2016-17/Veena+Sanekar+Shyam+Manohar+2016-17.pdf" TargetMode="External"/><Relationship Id="rId185" Type="http://schemas.openxmlformats.org/officeDocument/2006/relationships/hyperlink" Target="https://kjsac-sr.s3.ap-south-1.amazonaws.com/NAAC+SSR+2023/Criteria+3/3.4/Journal+2017-18/Amruta+Gangan_Ajanata+Journal++Publication+_Research+Paper+March+2018.pdf" TargetMode="External"/><Relationship Id="rId49" Type="http://schemas.openxmlformats.org/officeDocument/2006/relationships/hyperlink" Target="https://iijif.com/" TargetMode="External"/><Relationship Id="rId184" Type="http://schemas.openxmlformats.org/officeDocument/2006/relationships/hyperlink" Target="https://www.ajantaprakashan.in/ajanta_journal.html" TargetMode="External"/><Relationship Id="rId189" Type="http://schemas.openxmlformats.org/officeDocument/2006/relationships/hyperlink" Target="http://www.aksharparva.com" TargetMode="External"/><Relationship Id="rId188" Type="http://schemas.openxmlformats.org/officeDocument/2006/relationships/hyperlink" Target="https://kjsac-sr.s3.ap-south-1.amazonaws.com/NAAC+SSR+2023/Criteria+3/3.4/Journal+2016-17/Mahendra_Golden+Research+Thoughts+2016-17.pdf" TargetMode="External"/><Relationship Id="rId31" Type="http://schemas.openxmlformats.org/officeDocument/2006/relationships/hyperlink" Target="https://kjsac-sr.s3.ap-south-1.amazonaws.com/NAAC+SSR+2023/Criteria+3/3.4/Journals+2021-2022/Atish+Taukari+IJPP+March+2022+(1).pdf" TargetMode="External"/><Relationship Id="rId30" Type="http://schemas.openxmlformats.org/officeDocument/2006/relationships/hyperlink" Target="https://psychology.net.in/indian-journal-of-positive-psychology-ijpp/" TargetMode="External"/><Relationship Id="rId33" Type="http://schemas.openxmlformats.org/officeDocument/2006/relationships/hyperlink" Target="https://kjsac-sr.s3.ap-south-1.amazonaws.com/NAAC+SSR+2023/Criteria+3/3.4/Journals+2021-2022/Rahul_Deelip+P+21-22(2).pdf" TargetMode="External"/><Relationship Id="rId183" Type="http://schemas.openxmlformats.org/officeDocument/2006/relationships/hyperlink" Target="https://kjsac-sr.s3.ap-south-1.amazonaws.com/NAAC+SSR+2023/Criteria+3/3.4/Journal+2017-18/Satyawan+H_CHCS+MA+2016-2017+(1).pdf" TargetMode="External"/><Relationship Id="rId32" Type="http://schemas.openxmlformats.org/officeDocument/2006/relationships/hyperlink" Target="http://iaraedu.com/about-journal/" TargetMode="External"/><Relationship Id="rId182" Type="http://schemas.openxmlformats.org/officeDocument/2006/relationships/hyperlink" Target="https://kjsac-sr.s3.ap-south-1.amazonaws.com/NAAC+SSR+2023/Criteria+3/3.4/Journal+2017-18/Hemali_Ajanta_March+2018_Era+of+Globalisation++(1).pdf" TargetMode="External"/><Relationship Id="rId35" Type="http://schemas.openxmlformats.org/officeDocument/2006/relationships/hyperlink" Target="https://kjsac-sr.s3.ap-south-1.amazonaws.com/NAAC+SSR+2023/Criteria+3/3.4/Journals+2021-2022/Rahul_+Deelip+P+21-22.pdf" TargetMode="External"/><Relationship Id="rId181" Type="http://schemas.openxmlformats.org/officeDocument/2006/relationships/hyperlink" Target="https://www.ajantaprakashan.in/ajanta_journal.html" TargetMode="External"/><Relationship Id="rId34" Type="http://schemas.openxmlformats.org/officeDocument/2006/relationships/hyperlink" Target="http://iaraedu.com/about-journal/" TargetMode="External"/><Relationship Id="rId180" Type="http://schemas.openxmlformats.org/officeDocument/2006/relationships/hyperlink" Target="https://kjsac-sr.s3.ap-south-1.amazonaws.com/NAAC+SSR+2023/Criteria+3/3.4/Journal+2017-18/Debadatta.pdf" TargetMode="External"/><Relationship Id="rId37" Type="http://schemas.openxmlformats.org/officeDocument/2006/relationships/hyperlink" Target="https://rbu.ac.in/home/page/103" TargetMode="External"/><Relationship Id="rId176" Type="http://schemas.openxmlformats.org/officeDocument/2006/relationships/hyperlink" Target="https://kjsac-sr.s3.ap-south-1.amazonaws.com/NAAC+SSR+2023/Criteria+3/3.4/Journal+2017-18/Mamata+T+(1).pdf" TargetMode="External"/><Relationship Id="rId36" Type="http://schemas.openxmlformats.org/officeDocument/2006/relationships/hyperlink" Target="https://kjsac-sr.s3.ap-south-1.amazonaws.com/NAAC+SSR+2023/Criteria+3/3.4/Journals+2021-2022/Sandip+Yadav_Article+1+UCC.pdf" TargetMode="External"/><Relationship Id="rId175" Type="http://schemas.openxmlformats.org/officeDocument/2006/relationships/hyperlink" Target="http://srjis.com/journal?jrId=1" TargetMode="External"/><Relationship Id="rId39" Type="http://schemas.openxmlformats.org/officeDocument/2006/relationships/hyperlink" Target="https://kjsac-sr.s3.ap-south-1.amazonaws.com/NAAC+SSR+2023/Criteria+3/3.4/Journals+2021-2022/Dr._Satyawan_Hanegave_Amruta+Gangan+2022.pdf" TargetMode="External"/><Relationship Id="rId174" Type="http://schemas.openxmlformats.org/officeDocument/2006/relationships/hyperlink" Target="https://kjsac-sr.s3.ap-south-1.amazonaws.com/NAAC+SSR+2023/Criteria+3/3.4/Journal+2017-18/Mamata+T+(5).pdf" TargetMode="External"/><Relationship Id="rId38" Type="http://schemas.openxmlformats.org/officeDocument/2006/relationships/hyperlink" Target="https://kjsac-sr.s3.ap-south-1.amazonaws.com/NAAC+SSR+2023/Criteria+3/3.4/Journals+2021-2022/Dr._Satyawan_Sudhakarrao_Hanegave_cert-merged+(1).pdf" TargetMode="External"/><Relationship Id="rId173" Type="http://schemas.openxmlformats.org/officeDocument/2006/relationships/hyperlink" Target="https://kjsac-sr.s3.ap-south-1.amazonaws.com/NAAC+SSR+2023/Criteria+3/3.4/Journal+2017-18/Dr.+Mule+Universal+Research+Analysis+.pdf" TargetMode="External"/><Relationship Id="rId179" Type="http://schemas.openxmlformats.org/officeDocument/2006/relationships/hyperlink" Target="https://www.ajantaprakashan.in/ajanta_journal.html" TargetMode="External"/><Relationship Id="rId178" Type="http://schemas.openxmlformats.org/officeDocument/2006/relationships/hyperlink" Target="https://kjsac-sr.s3.ap-south-1.amazonaws.com/NAAC+SSR+2023/Criteria+3/3.4/Journal+2017-18/Flora+Pandya+1.pdf" TargetMode="External"/><Relationship Id="rId177" Type="http://schemas.openxmlformats.org/officeDocument/2006/relationships/hyperlink" Target="https://jobs.niua.in/urban-india" TargetMode="External"/><Relationship Id="rId20" Type="http://schemas.openxmlformats.org/officeDocument/2006/relationships/hyperlink" Target="https://kjsac-sr.s3.ap-south-1.amazonaws.com/NAAC+SSR+2023/Criteria+3/3.4/Journals+2021-2022/Dr+Sunil+Chandanshive+IJAAR++2021-22.pdf" TargetMode="External"/><Relationship Id="rId22" Type="http://schemas.openxmlformats.org/officeDocument/2006/relationships/hyperlink" Target="https://kjsac-sr.s3.ap-south-1.amazonaws.com/NAAC+SSR+2023/Criteria+3/3.4/Journals+2021-2022/Economic+Challenger+Mar+2022-SunilChandanshive.pdf" TargetMode="External"/><Relationship Id="rId21" Type="http://schemas.openxmlformats.org/officeDocument/2006/relationships/hyperlink" Target="http://www.economicchallenger.net/" TargetMode="External"/><Relationship Id="rId24" Type="http://schemas.openxmlformats.org/officeDocument/2006/relationships/hyperlink" Target="https://kjsac-sr.s3.ap-south-1.amazonaws.com/NAAC+SSR+2023/Criteria+3/3.4/Journals+2021-2022/Dr._Mahendra_R._Mishra.pdf" TargetMode="External"/><Relationship Id="rId23" Type="http://schemas.openxmlformats.org/officeDocument/2006/relationships/hyperlink" Target="https://indianculture.gov.in/bengal-past-present-journal-calcutta-historical-society-7" TargetMode="External"/><Relationship Id="rId26" Type="http://schemas.openxmlformats.org/officeDocument/2006/relationships/hyperlink" Target="https://ijaar.co.in/" TargetMode="External"/><Relationship Id="rId25" Type="http://schemas.openxmlformats.org/officeDocument/2006/relationships/hyperlink" Target="https://kjsac-sr.s3.ap-south-1.amazonaws.com/NAAC+SSR+2023/Criteria+3/3.4/Journals+2021-2022/Dr_Mahendra_R_Mishra1.pdf" TargetMode="External"/><Relationship Id="rId28" Type="http://schemas.openxmlformats.org/officeDocument/2006/relationships/hyperlink" Target="http://www.economicchallenger.net/" TargetMode="External"/><Relationship Id="rId27" Type="http://schemas.openxmlformats.org/officeDocument/2006/relationships/hyperlink" Target="https://kjsac-sr.s3.ap-south-1.amazonaws.com/NAAC+SSR+2023/Criteria+3/3.4/Journals+2021-2022/Shubhangi++IJAAR+2021-22.pdf" TargetMode="External"/><Relationship Id="rId29" Type="http://schemas.openxmlformats.org/officeDocument/2006/relationships/hyperlink" Target="https://kjsac-sr.s3.ap-south-1.amazonaws.com/NAAC+SSR+2023/Criteria+3/3.4/Journals+2021-2022/Dr.+Shubhangi+Eco+Challenger+2021-22.pdf" TargetMode="External"/><Relationship Id="rId11" Type="http://schemas.openxmlformats.org/officeDocument/2006/relationships/hyperlink" Target="https://kjsac-sr.s3.ap-south-1.amazonaws.com/NAAC+SSR+2023/Criteria+3/3.4/Journals+2021-2022/Rahul_Deelip+P+21-22(2).pdf" TargetMode="External"/><Relationship Id="rId10" Type="http://schemas.openxmlformats.org/officeDocument/2006/relationships/hyperlink" Target="http://iaraedu.com/about-journal/" TargetMode="External"/><Relationship Id="rId13" Type="http://schemas.openxmlformats.org/officeDocument/2006/relationships/hyperlink" Target="https://kjsac-sr.s3.ap-south-1.amazonaws.com/NAAC+SSR+2023/Criteria+3/3.4/Journals+2021-2022/Rahul_+Deelip+P+21-22.pdf" TargetMode="External"/><Relationship Id="rId12" Type="http://schemas.openxmlformats.org/officeDocument/2006/relationships/hyperlink" Target="http://iaraedu.com/about-journal/" TargetMode="External"/><Relationship Id="rId15" Type="http://schemas.openxmlformats.org/officeDocument/2006/relationships/hyperlink" Target="https://ilkogretim-online.org/" TargetMode="External"/><Relationship Id="rId14" Type="http://schemas.openxmlformats.org/officeDocument/2006/relationships/hyperlink" Target="https://kjsac-sr.s3.ap-south-1.amazonaws.com/NAAC+SSR+2023/Criteria+3/3.4/Journals+2021-2022/Jasmine21-22.pdf" TargetMode="External"/><Relationship Id="rId197" Type="http://schemas.openxmlformats.org/officeDocument/2006/relationships/drawing" Target="../drawings/drawing1.xml"/><Relationship Id="rId17" Type="http://schemas.openxmlformats.org/officeDocument/2006/relationships/hyperlink" Target="https://iaraedu.com/about-journal/" TargetMode="External"/><Relationship Id="rId196" Type="http://schemas.openxmlformats.org/officeDocument/2006/relationships/hyperlink" Target="https://drive.google.com/file/d/1s7uL1_u_TYJFzURgcWbZjMFcf9Fn6mTd/view?usp=drivesdk" TargetMode="External"/><Relationship Id="rId16" Type="http://schemas.openxmlformats.org/officeDocument/2006/relationships/hyperlink" Target="https://kjsac-sr.s3.ap-south-1.amazonaws.com/NAAC+SSR+2023/Criteria+3/3.4/Journals+2021-2022/L.G.More_21-22_Publication.pdf" TargetMode="External"/><Relationship Id="rId195" Type="http://schemas.openxmlformats.org/officeDocument/2006/relationships/hyperlink" Target="http://srfaurangabad.org/editboard.html" TargetMode="External"/><Relationship Id="rId19" Type="http://schemas.openxmlformats.org/officeDocument/2006/relationships/hyperlink" Target="https://ijaar.co.in/" TargetMode="External"/><Relationship Id="rId18" Type="http://schemas.openxmlformats.org/officeDocument/2006/relationships/hyperlink" Target="https://kjsac-sr.s3.ap-south-1.amazonaws.com/NAAC+SSR+2023/Criteria+3/3.4/Journals+2021-2022/Deepali_IJAIR+Volume+9+Issue+2+(VII)+April-+June+2022+(1).pdf" TargetMode="External"/><Relationship Id="rId84" Type="http://schemas.openxmlformats.org/officeDocument/2006/relationships/hyperlink" Target="https://kjsac-sr.s3.ap-south-1.amazonaws.com/NAAC+SSR+2023/Criteria+3/3.4/Journals+2020-2021/Dilip+sir+2020-2021-+02.pdf" TargetMode="External"/><Relationship Id="rId83" Type="http://schemas.openxmlformats.org/officeDocument/2006/relationships/hyperlink" Target="https://kjsac-sr.s3.ap-south-1.amazonaws.com/NAAC+SSR+2023/Criteria+3/3.4/Journals+2020-2021/Dilip++sir+2020-2021+-03.pdf" TargetMode="External"/><Relationship Id="rId86" Type="http://schemas.openxmlformats.org/officeDocument/2006/relationships/hyperlink" Target="https://kjsac-sr.s3.ap-south-1.amazonaws.com/NAAC+SSR+2023/Criteria+3/3.4/Journals+2020-2021/Dr.+Satyawan+HERSO_Oct2020.pdf" TargetMode="External"/><Relationship Id="rId85" Type="http://schemas.openxmlformats.org/officeDocument/2006/relationships/hyperlink" Target="https://herso.org/jhers/" TargetMode="External"/><Relationship Id="rId88" Type="http://schemas.openxmlformats.org/officeDocument/2006/relationships/hyperlink" Target="https://kjsac-sr.s3.ap-south-1.amazonaws.com/NAAC+SSR+2023/Criteria+3/3.4/Journals+2020-2021/DR.+SATYAWAN+SUDHAKARRAO+HANEGAVE_+Journal+2020-21.pdf" TargetMode="External"/><Relationship Id="rId150" Type="http://schemas.openxmlformats.org/officeDocument/2006/relationships/hyperlink" Target="http://www.researchdirections.org/" TargetMode="External"/><Relationship Id="rId87" Type="http://schemas.openxmlformats.org/officeDocument/2006/relationships/hyperlink" Target="http://www.langlit.org" TargetMode="External"/><Relationship Id="rId89" Type="http://schemas.openxmlformats.org/officeDocument/2006/relationships/hyperlink" Target="https://kjsac-sr.s3.ap-south-1.amazonaws.com/NAAC+SSR+2023/Criteria+3/3.4/Journals+2020-2021/Dr._Satyawan_Hanegave_Jan+2021.pdf" TargetMode="External"/><Relationship Id="rId80" Type="http://schemas.openxmlformats.org/officeDocument/2006/relationships/hyperlink" Target="https://kjsac-sr.s3.ap-south-1.amazonaws.com/NAAC+SSR+2023/Criteria+3/3.4/Journals+2020-2021/Dr.+Deelip+Palsapure_2020_21_Cloud+Kitchen-.pdf" TargetMode="External"/><Relationship Id="rId82" Type="http://schemas.openxmlformats.org/officeDocument/2006/relationships/hyperlink" Target="https://kjsac-sr.s3.ap-south-1.amazonaws.com/NAAC+SSR+2023/Criteria+3/3.4/Journals+2020-2021/Dilip+sir+2020-2021-+02.pdf" TargetMode="External"/><Relationship Id="rId81" Type="http://schemas.openxmlformats.org/officeDocument/2006/relationships/hyperlink" Target="https://kjsac-sr.s3.ap-south-1.amazonaws.com/NAAC+SSR+2023/Criteria+3/3.4/Journals+2020-2021/Dilip+sir+2020+-2021+01.pdf" TargetMode="External"/><Relationship Id="rId1" Type="http://schemas.openxmlformats.org/officeDocument/2006/relationships/hyperlink" Target="https://revstat.ine.pt/index.php/REVSTAT" TargetMode="External"/><Relationship Id="rId2" Type="http://schemas.openxmlformats.org/officeDocument/2006/relationships/hyperlink" Target="https://doi.org/10.57805/revstat.v20i3.378" TargetMode="External"/><Relationship Id="rId3" Type="http://schemas.openxmlformats.org/officeDocument/2006/relationships/hyperlink" Target="https://www.ijaconline.com/" TargetMode="External"/><Relationship Id="rId149" Type="http://schemas.openxmlformats.org/officeDocument/2006/relationships/hyperlink" Target="https://kjsac-sr.s3.ap-south-1.amazonaws.com/NAAC+SSR+2023/Criteria+3/3.4/Journals+2018-19/Hemali+_Ajanta+2018_Symbol+to+object+.pdf" TargetMode="External"/><Relationship Id="rId4" Type="http://schemas.openxmlformats.org/officeDocument/2006/relationships/hyperlink" Target="https://kjsac-sr.s3.ap-south-1.amazonaws.com/NAAC+SSR+2023/Criteria+3/3.4/Journals+2021-2022/Sangeeta+Bhat+2.pdf" TargetMode="External"/><Relationship Id="rId148" Type="http://schemas.openxmlformats.org/officeDocument/2006/relationships/hyperlink" Target="http://www.ajantaprakashan.com/" TargetMode="External"/><Relationship Id="rId9" Type="http://schemas.openxmlformats.org/officeDocument/2006/relationships/hyperlink" Target="https://kjsac-sr.s3.ap-south-1.amazonaws.com/NAAC+SSR+2023/Criteria+3/3.4/Journals+2021-2022/Monika21-22+publication2.pdf" TargetMode="External"/><Relationship Id="rId143" Type="http://schemas.openxmlformats.org/officeDocument/2006/relationships/hyperlink" Target="https://kjsac-sr.s3.ap-south-1.amazonaws.com/NAAC+SSR+2023/Criteria+3/3.4/Journals+2018-19/Shobha+Matthew+An+International+Multidisciplinary+2.pdf" TargetMode="External"/><Relationship Id="rId142" Type="http://schemas.openxmlformats.org/officeDocument/2006/relationships/hyperlink" Target="http://www.ajantaprakashan.com/" TargetMode="External"/><Relationship Id="rId141" Type="http://schemas.openxmlformats.org/officeDocument/2006/relationships/hyperlink" Target="https://kjsac-sr.s3.ap-south-1.amazonaws.com/NAAC+SSR+2023/Criteria+3/3.4/Journals+2018-19/Shobha+publication+.pdf" TargetMode="External"/><Relationship Id="rId140" Type="http://schemas.openxmlformats.org/officeDocument/2006/relationships/hyperlink" Target="http://www.ajantaprakashan.com/" TargetMode="External"/><Relationship Id="rId5" Type="http://schemas.openxmlformats.org/officeDocument/2006/relationships/hyperlink" Target="https://kjsac-sr.s3.ap-south-1.amazonaws.com/NAAC+SSR+2023/Criteria+3/3.4/Journals+2021-2022/Sangeeta+Bhat+IJCRT+paper+2022.pdf" TargetMode="External"/><Relationship Id="rId147" Type="http://schemas.openxmlformats.org/officeDocument/2006/relationships/hyperlink" Target="https://kjsac-sr.s3.ap-south-1.amazonaws.com/NAAC+SSR+2023/Criteria+3/3.4/Journals+2018-19/Hemali_Gandhian+influence+and+the+Jain+women+.pdf" TargetMode="External"/><Relationship Id="rId6" Type="http://schemas.openxmlformats.org/officeDocument/2006/relationships/hyperlink" Target="https://kjsac-sr.s3.ap-south-1.amazonaws.com/NAAC+SSR+2023/Criteria+3/3.4/Journals+2021-2022/Sangeeta+Bhat+2022.pdf" TargetMode="External"/><Relationship Id="rId146" Type="http://schemas.openxmlformats.org/officeDocument/2006/relationships/hyperlink" Target="https://www.aiirjournal.com/" TargetMode="External"/><Relationship Id="rId7" Type="http://schemas.openxmlformats.org/officeDocument/2006/relationships/hyperlink" Target="https://kjsac-sr.s3.ap-south-1.amazonaws.com/NAAC+SSR+2023/Criteria+3/3.4/Journals+2021-2022/Monika+Sawant_IJRMSS+Volume+9%2C+Issue+4+October+-+December+2021+(1).pdf" TargetMode="External"/><Relationship Id="rId145" Type="http://schemas.openxmlformats.org/officeDocument/2006/relationships/hyperlink" Target="https://kjsac-sr.s3.ap-south-1.amazonaws.com/NAAC+SSR+2023/Criteria+3/3.4/Journals+2018-19/Hemali_ijair-volume-6-issue-2-vi-april%E2%80%93june-2019-part-5.pdf" TargetMode="External"/><Relationship Id="rId8" Type="http://schemas.openxmlformats.org/officeDocument/2006/relationships/hyperlink" Target="https://www.aarhat.com/journals/amierj/?page=home" TargetMode="External"/><Relationship Id="rId144" Type="http://schemas.openxmlformats.org/officeDocument/2006/relationships/hyperlink" Target="http://iaraedu.com/about-journal/" TargetMode="External"/><Relationship Id="rId73" Type="http://schemas.openxmlformats.org/officeDocument/2006/relationships/hyperlink" Target="https://kjsac-sr.s3.ap-south-1.amazonaws.com/NAAC+SSR+2023/Criteria+3/3.4/Journals+2020-2021/Anant+Dwividi_%E0%A4%B8%E0%A4%AE%E0%A5%80%E0%A4%9A%E0%A5%80%E0%A4%A8+%E0%A4%85%E0%A4%82%E0%A4%95+26.Pdf" TargetMode="External"/><Relationship Id="rId72" Type="http://schemas.openxmlformats.org/officeDocument/2006/relationships/hyperlink" Target="https://www.sameecheen.com/" TargetMode="External"/><Relationship Id="rId75" Type="http://schemas.openxmlformats.org/officeDocument/2006/relationships/hyperlink" Target="http://www.ijaresm.com/" TargetMode="External"/><Relationship Id="rId74" Type="http://schemas.openxmlformats.org/officeDocument/2006/relationships/hyperlink" Target="https://kjsac-sr.s3.ap-south-1.amazonaws.com/NAAC+SSR+2023/Criteria+3/3.4/Journals+2020-2021/Anant+Dwividi_Nehru_%E0%A4%B6%E0%A5%8B%E0%A4%A7%E0%A4%BE%E0%A4%B5%E0%A4%B0%E0%A5%80+%E0%A4%8F%E0%A4%B5%E0%A4%82+%E0%A4%85%E0%A4%A8%E0%A5%8D%E0%A4%AF+(1).pdf" TargetMode="External"/><Relationship Id="rId77" Type="http://schemas.openxmlformats.org/officeDocument/2006/relationships/hyperlink" Target="http://www.ijarse.com/" TargetMode="External"/><Relationship Id="rId76" Type="http://schemas.openxmlformats.org/officeDocument/2006/relationships/hyperlink" Target="https://kjsac-sr.s3.ap-south-1.amazonaws.com/NAAC+SSR+2023/Criteria+3/3.4/Journals+2020-2021/Dr.+Deelip+Palsapure_Application+of+Technology+in+Religious+Tourism.pdf" TargetMode="External"/><Relationship Id="rId79" Type="http://schemas.openxmlformats.org/officeDocument/2006/relationships/hyperlink" Target="http://www.ijarse.com/" TargetMode="External"/><Relationship Id="rId78" Type="http://schemas.openxmlformats.org/officeDocument/2006/relationships/hyperlink" Target="https://kjsac-sr.s3.ap-south-1.amazonaws.com/NAAC+SSR+2023/Criteria+3/3.4/Journals+2020-2021/Dr+Deelip+Palsapure+2.pdf" TargetMode="External"/><Relationship Id="rId71" Type="http://schemas.openxmlformats.org/officeDocument/2006/relationships/hyperlink" Target="https://kjsac-sr.s3.ap-south-1.amazonaws.com/NAAC+SSR+2023/Criteria+3/3.4/Journals+2020-2021/Anant+Dwividi+Chintan+Disha.Pdf" TargetMode="External"/><Relationship Id="rId70" Type="http://schemas.openxmlformats.org/officeDocument/2006/relationships/hyperlink" Target="http://kavitakosh.org/kk/%E0%A4%9A%E0%A4%BF%E0%A4%82%E0%A4%A4%E0%A4%A8_%E0%A4%A6%E0%A4%BF%E0%A4%B6%E0%A4%BE_%E0%A4%AA%E0%A4%A4%E0%A5%8D%E0%A4%B0%E0%A4%BF%E0%A4%95%E0%A4%BE" TargetMode="External"/><Relationship Id="rId139" Type="http://schemas.openxmlformats.org/officeDocument/2006/relationships/hyperlink" Target="https://kjsac-sr.s3.ap-south-1.amazonaws.com/NAAC+SSR+2023/Criteria+3/3.4/Journals+2018-19/Mamata-IJAIR+Volume+6%2C+Issue+1(XXXV)+January+-+March+2019+(1)-Latest.pdf" TargetMode="External"/><Relationship Id="rId138" Type="http://schemas.openxmlformats.org/officeDocument/2006/relationships/hyperlink" Target="http://iaraedu.com/about-journal/" TargetMode="External"/><Relationship Id="rId137" Type="http://schemas.openxmlformats.org/officeDocument/2006/relationships/hyperlink" Target="https://kjsac-sr.s3.ap-south-1.amazonaws.com/NAAC+SSR+2023/Criteria+3/3.4/Journals+2018-19/Meera-IJAIR+Volume+6%2C+Issue+1(XXXV)+January+-+March+2019+(1)-Latest.pdf" TargetMode="External"/><Relationship Id="rId132" Type="http://schemas.openxmlformats.org/officeDocument/2006/relationships/hyperlink" Target="https://kjsac-sr.s3.ap-south-1.amazonaws.com/NAAC+SSR+2023/Criteria+3/3.4/Journals+2018-19/Sunil+SRJIS+Journal+2018-19+.pdf" TargetMode="External"/><Relationship Id="rId131" Type="http://schemas.openxmlformats.org/officeDocument/2006/relationships/hyperlink" Target="https://kjsac-sr.s3.ap-south-1.amazonaws.com/NAAC+SSR+2023/Criteria+3/3.4/Journals+2018-19/Mahendra-IJAIR+Volume+6%2C+Issue+1(XXXV)+January+-+March+2019+(1)-Latest.pdf" TargetMode="External"/><Relationship Id="rId130" Type="http://schemas.openxmlformats.org/officeDocument/2006/relationships/hyperlink" Target="http://iaraedu.com/about-journal/" TargetMode="External"/><Relationship Id="rId136" Type="http://schemas.openxmlformats.org/officeDocument/2006/relationships/hyperlink" Target="http://iaraedu.com/about-journal/" TargetMode="External"/><Relationship Id="rId135" Type="http://schemas.openxmlformats.org/officeDocument/2006/relationships/hyperlink" Target="https://kjsac-sr.s3.ap-south-1.amazonaws.com/NAAC+SSR+2023/Criteria+3/3.4/Journals+2018-19/Monika+Sawant+Royal+.pdf" TargetMode="External"/><Relationship Id="rId134" Type="http://schemas.openxmlformats.org/officeDocument/2006/relationships/hyperlink" Target="https://kjsac-sr.s3.ap-south-1.amazonaws.com/NAAC+SSR+2023/Criteria+3/3.4/Journals+2018-19/Sunil_IJAIR+NC+2018-19.pdf" TargetMode="External"/><Relationship Id="rId133" Type="http://schemas.openxmlformats.org/officeDocument/2006/relationships/hyperlink" Target="http://iaraedu.com/about-journal/" TargetMode="External"/><Relationship Id="rId62" Type="http://schemas.openxmlformats.org/officeDocument/2006/relationships/hyperlink" Target="https://kjsac-sr.s3.ap-south-1.amazonaws.com/NAAC+SSR+2023/Criteria+3/3.4/Journals+2020-2021/Saranya+Thaloor+(1).pdf" TargetMode="External"/><Relationship Id="rId61" Type="http://schemas.openxmlformats.org/officeDocument/2006/relationships/hyperlink" Target="https://www.ijirmf.com/" TargetMode="External"/><Relationship Id="rId64" Type="http://schemas.openxmlformats.org/officeDocument/2006/relationships/hyperlink" Target="https://kjsac-sr.s3.ap-south-1.amazonaws.com/NAAC+SSR+2023/Criteria+3/3.4/Journals+2020-2021/SARANYA+T.pdf" TargetMode="External"/><Relationship Id="rId63" Type="http://schemas.openxmlformats.org/officeDocument/2006/relationships/hyperlink" Target="https://journals.research-advances.org/jmss/" TargetMode="External"/><Relationship Id="rId66" Type="http://schemas.openxmlformats.org/officeDocument/2006/relationships/hyperlink" Target="https://kjsac-sr.s3.ap-south-1.amazonaws.com/NAAC+SSR+2023/Criteria+3/3.4/Journals+2020-2021/Saranya+T+IMPACT+OF+COMMUNICATION+ON+CULTURAL+CHANGE+AND+SOCIETY.pdf" TargetMode="External"/><Relationship Id="rId172" Type="http://schemas.openxmlformats.org/officeDocument/2006/relationships/hyperlink" Target="https://kjsac-sr.s3.ap-south-1.amazonaws.com/NAAC+SSR+2023/Criteria+3/3.4/Journal+2017-18/Dr.+Mule+HI-TECH+RESEARCH+ANALYSIS.pdf" TargetMode="External"/><Relationship Id="rId65" Type="http://schemas.openxmlformats.org/officeDocument/2006/relationships/hyperlink" Target="http://www.ijaresm.com/" TargetMode="External"/><Relationship Id="rId171" Type="http://schemas.openxmlformats.org/officeDocument/2006/relationships/hyperlink" Target="https://kjsac-sr.s3.ap-south-1.amazonaws.com/NAAC+SSR+2023/Criteria+3/3.4/Journal+2017-18/Mahendra_employment+in+banking+sector+2017.pdf" TargetMode="External"/><Relationship Id="rId68" Type="http://schemas.openxmlformats.org/officeDocument/2006/relationships/hyperlink" Target="https://kjsac-sr.s3.ap-south-1.amazonaws.com/NAAC+SSR+2023/Criteria+3/3.4/Journals+2020-2021/Hemali_Digital+Spaces.pdf" TargetMode="External"/><Relationship Id="rId170" Type="http://schemas.openxmlformats.org/officeDocument/2006/relationships/hyperlink" Target="https://ijmds.in/" TargetMode="External"/><Relationship Id="rId67" Type="http://schemas.openxmlformats.org/officeDocument/2006/relationships/hyperlink" Target="https://www.aarhat.com/" TargetMode="External"/><Relationship Id="rId60" Type="http://schemas.openxmlformats.org/officeDocument/2006/relationships/hyperlink" Target="https://kjsac-sr.s3.ap-south-1.amazonaws.com/NAAC+SSR+2023/Criteria+3/3.4/Journals+2020-2021/SARANYA+T+IJTSRD31896.pdf" TargetMode="External"/><Relationship Id="rId165" Type="http://schemas.openxmlformats.org/officeDocument/2006/relationships/hyperlink" Target="http://srjis.com/journal?jrId=1" TargetMode="External"/><Relationship Id="rId69" Type="http://schemas.openxmlformats.org/officeDocument/2006/relationships/hyperlink" Target="https://kjsac-sr.s3.ap-south-1.amazonaws.com/NAAC+SSR+2023/Criteria+3/3.4/Journals+2020-2021/Anant+Dwividi_Premchand+Ko+Mahsoos+Karte+hue_%E0%A4%B6%E0%A5%8B%E0%A4%A7%E0%A4%BE%E0%A4%B5%E0%A4%B0%E0%A5%80+%E0%A4%8F%E0%A4%B5%E0%A4%82+%E0%A4%85%E0%A4%A8%E0%A5%8D%E0%A4%AF.Pdf" TargetMode="External"/><Relationship Id="rId164" Type="http://schemas.openxmlformats.org/officeDocument/2006/relationships/hyperlink" Target="https://kjsac-sr.s3.ap-south-1.amazonaws.com/NAAC+SSR+2023/Criteria+3/3.4/Journal+2017-18/Sonali+Deogirikar+GENIUS+JOURNAL+NO.+47100.pdf" TargetMode="External"/><Relationship Id="rId163" Type="http://schemas.openxmlformats.org/officeDocument/2006/relationships/hyperlink" Target="https://www.ajantaprakashan.in/genius_journal.html" TargetMode="External"/><Relationship Id="rId162" Type="http://schemas.openxmlformats.org/officeDocument/2006/relationships/hyperlink" Target="https://drive.google.com/file/d/1XJhnPQULXJqC4kCGHUr42-_J8silE3oh/view?usp=share_link" TargetMode="External"/><Relationship Id="rId169" Type="http://schemas.openxmlformats.org/officeDocument/2006/relationships/hyperlink" Target="https://www.epw.in/author/abhinaya-ramesh" TargetMode="External"/><Relationship Id="rId168" Type="http://schemas.openxmlformats.org/officeDocument/2006/relationships/hyperlink" Target="https://www.epw.in/journal/2020/12/special-articles/dalit-women-vulnerabilities-and-feminist.html" TargetMode="External"/><Relationship Id="rId167" Type="http://schemas.openxmlformats.org/officeDocument/2006/relationships/hyperlink" Target="https://kjsac-sr.s3.ap-south-1.amazonaws.com/NAAC+SSR+2023/Criteria+3/3.4/Journal+2017-18/Sonali+Deogirikar+Insight+Management+Review+Dec+2017+(1).pdf" TargetMode="External"/><Relationship Id="rId166" Type="http://schemas.openxmlformats.org/officeDocument/2006/relationships/hyperlink" Target="https://kjsac-sr.s3.ap-south-1.amazonaws.com/NAAC+SSR+2023/Criteria+3/3.4/Journal+2017-18/Sonali+Deogirikar+Scholarly+Research+Journal+for+Interdisciplinary+Studies.pdf" TargetMode="External"/><Relationship Id="rId51" Type="http://schemas.openxmlformats.org/officeDocument/2006/relationships/hyperlink" Target="https://www.tathapi.org/" TargetMode="External"/><Relationship Id="rId50" Type="http://schemas.openxmlformats.org/officeDocument/2006/relationships/hyperlink" Target="https://kjsac-sr.s3.ap-south-1.amazonaws.com/NAAC+SSR+2023/Criteria+3/3.4/Journals+2020-2021/Sandip+Yadav+Article+2+UCC.pdf" TargetMode="External"/><Relationship Id="rId53" Type="http://schemas.openxmlformats.org/officeDocument/2006/relationships/hyperlink" Target="https://journal.publindoakademika.com/index.php/RH/index" TargetMode="External"/><Relationship Id="rId52" Type="http://schemas.openxmlformats.org/officeDocument/2006/relationships/hyperlink" Target="https://kjsac-sr.s3.ap-south-1.amazonaws.com/NAAC+SSR+2023/Criteria+3/3.4/Journals+2020-2021/Ketaki+2020-21.pdf" TargetMode="External"/><Relationship Id="rId55" Type="http://schemas.openxmlformats.org/officeDocument/2006/relationships/hyperlink" Target="http://seresearchfoundation.in/shodhsancharbulletin/" TargetMode="External"/><Relationship Id="rId161" Type="http://schemas.openxmlformats.org/officeDocument/2006/relationships/hyperlink" Target="https://kjsac-sr.s3.ap-south-1.amazonaws.com/NAAC+SSR+2023/Criteria+3/3.4/Journals+2018-19/Debadatta_TMS+Journal+vol+20.pdf" TargetMode="External"/><Relationship Id="rId54" Type="http://schemas.openxmlformats.org/officeDocument/2006/relationships/hyperlink" Target="https://kjsac-sr.s3.ap-south-1.amazonaws.com/NAAC+SSR+2023/Criteria+3/3.4/Journals+2020-2021/Preeti+DaveRESEARCH+HORIZONS+NOV+2020.pdf" TargetMode="External"/><Relationship Id="rId160" Type="http://schemas.openxmlformats.org/officeDocument/2006/relationships/hyperlink" Target="https://kjsac-sr.s3.ap-south-1.amazonaws.com/NAAC+SSR+2023/Criteria+3/3.4/Journals+2018-19/Sangeeta-Bhat+(1).pdf" TargetMode="External"/><Relationship Id="rId57" Type="http://schemas.openxmlformats.org/officeDocument/2006/relationships/hyperlink" Target="https://www.ijtsrd.com/" TargetMode="External"/><Relationship Id="rId56" Type="http://schemas.openxmlformats.org/officeDocument/2006/relationships/hyperlink" Target="https://kjsac-sr.s3.ap-south-1.amazonaws.com/NAAC+SSR+2023/Criteria+3/3.4/Journals+2020-2021/Kawaljeet+Kaur+Research+paper+certificate+shodh+sanchar.jpg" TargetMode="External"/><Relationship Id="rId159" Type="http://schemas.openxmlformats.org/officeDocument/2006/relationships/hyperlink" Target="http://www.ijaconline.com" TargetMode="External"/><Relationship Id="rId59" Type="http://schemas.openxmlformats.org/officeDocument/2006/relationships/hyperlink" Target="https://www.ijtsrd.com/" TargetMode="External"/><Relationship Id="rId154" Type="http://schemas.openxmlformats.org/officeDocument/2006/relationships/hyperlink" Target="http://iaraedu.com/about-journal/" TargetMode="External"/><Relationship Id="rId58" Type="http://schemas.openxmlformats.org/officeDocument/2006/relationships/hyperlink" Target="https://kjsac-sr.s3.ap-south-1.amazonaws.com/NAAC+SSR+2023/Criteria+3/3.4/Journals+2020-2021/SARANYA_IJTSRD31373+.pdf" TargetMode="External"/><Relationship Id="rId153" Type="http://schemas.openxmlformats.org/officeDocument/2006/relationships/hyperlink" Target="https://kjsac-sr.s3.ap-south-1.amazonaws.com/NAAC+SSR+2023/Criteria+3/3.4/Journals+2018-19/Gaurav+Gadgil_+NON-COOPERATION+MOVEMENT+AND+THE+COLONIAL+STATE.pdf" TargetMode="External"/><Relationship Id="rId152" Type="http://schemas.openxmlformats.org/officeDocument/2006/relationships/hyperlink" Target="http://www.researchdirections.org/" TargetMode="External"/><Relationship Id="rId151" Type="http://schemas.openxmlformats.org/officeDocument/2006/relationships/hyperlink" Target="https://kjsac-sr.s3.ap-south-1.amazonaws.com/NAAC+SSR+2023/Criteria+3/3.4/Journals+2018-19/Gaurav+Gadgil-State+Controlled+Media+and+Sovietisation+of+Culture+(May+2018).pdf" TargetMode="External"/><Relationship Id="rId158" Type="http://schemas.openxmlformats.org/officeDocument/2006/relationships/hyperlink" Target="https://kjsac-sr.s3.ap-south-1.amazonaws.com/NAAC+SSR+2023/Criteria+3/3.4/Journals+2018-19/Dr+Mule+GLOBAL+ECONOMIC+RESEARCH.pdf" TargetMode="External"/><Relationship Id="rId157" Type="http://schemas.openxmlformats.org/officeDocument/2006/relationships/hyperlink" Target="https://kjsac-sr.s3.ap-south-1.amazonaws.com/NAAC+SSR+2023/Criteria+3/3.4/Journals+2018-19/Dr.+Mule+UNIVERSAL+RESEARCH+ANALYSIS1.pdf" TargetMode="External"/><Relationship Id="rId156" Type="http://schemas.openxmlformats.org/officeDocument/2006/relationships/hyperlink" Target="https://kjsac-sr.s3.ap-south-1.amazonaws.com/NAAC+SSR+2023/Criteria+3/3.4/Journals+2018-19/Dr.+Mule+GLOBAL+ECONOMIC+RESEARCH_1.pdf" TargetMode="External"/><Relationship Id="rId155" Type="http://schemas.openxmlformats.org/officeDocument/2006/relationships/hyperlink" Target="https://kjsac-sr.s3.ap-south-1.amazonaws.com/NAAC+SSR+2023/Criteria+3/3.4/Journals+2018-19/Jasmine+Rai+2018-19.pdf" TargetMode="External"/><Relationship Id="rId107" Type="http://schemas.openxmlformats.org/officeDocument/2006/relationships/hyperlink" Target="http://iaraedu.com/about-journal/" TargetMode="External"/><Relationship Id="rId106" Type="http://schemas.openxmlformats.org/officeDocument/2006/relationships/hyperlink" Target="https://kjsac-sr.s3.ap-south-1.amazonaws.com/NAAC+SSR+2023/Criteria+3/3.4/Journals+2019-2020/Shubhangi_Ajanta_2019-20.pdf" TargetMode="External"/><Relationship Id="rId105" Type="http://schemas.openxmlformats.org/officeDocument/2006/relationships/hyperlink" Target="https://kjsac-sr.s3.ap-south-1.amazonaws.com/NAAC+SSR+2023/Criteria+3/3.4/Journals+2019-2020/Shubhangi+dec+2019+economic+challenger.pdf" TargetMode="External"/><Relationship Id="rId104" Type="http://schemas.openxmlformats.org/officeDocument/2006/relationships/hyperlink" Target="http://www.economicchallenger.net/" TargetMode="External"/><Relationship Id="rId109" Type="http://schemas.openxmlformats.org/officeDocument/2006/relationships/hyperlink" Target="http://www.tpnsindia.org/" TargetMode="External"/><Relationship Id="rId108" Type="http://schemas.openxmlformats.org/officeDocument/2006/relationships/hyperlink" Target="https://kjsac-sr.s3.ap-south-1.amazonaws.com/NAAC+SSR+2023/Criteria+3/3.4/Journals+2019-2020/Jasmine_ijair-volume-6-issue-1-xxxv-january-march-2019-part-2.pdf" TargetMode="External"/><Relationship Id="rId103" Type="http://schemas.openxmlformats.org/officeDocument/2006/relationships/hyperlink" Target="https://kjsac-sr.s3.ap-south-1.amazonaws.com/NAAC+SSR+2023/Criteria+3/3.4/Journals+2019-2020/Dr.-Sangeeta-Bhat.pdf" TargetMode="External"/><Relationship Id="rId102" Type="http://schemas.openxmlformats.org/officeDocument/2006/relationships/hyperlink" Target="http://www.ijaconline.com/" TargetMode="External"/><Relationship Id="rId101" Type="http://schemas.openxmlformats.org/officeDocument/2006/relationships/hyperlink" Target="https://kjsac-sr.s3.ap-south-1.amazonaws.com/NAAC+SSR+2023/Criteria+3/3.4/Journals+2019-2020/Amey+Bal+(2019-2020).pdf" TargetMode="External"/><Relationship Id="rId100" Type="http://schemas.openxmlformats.org/officeDocument/2006/relationships/hyperlink" Target="http://www.tpnsindia.org/" TargetMode="External"/><Relationship Id="rId129" Type="http://schemas.openxmlformats.org/officeDocument/2006/relationships/hyperlink" Target="https://economicaffairs.co.in/Journal/abstract/id/MzQwMg==/?year=2018&amp;month=December&amp;volume=Volume%2063&amp;issue=Issue%204" TargetMode="External"/><Relationship Id="rId128" Type="http://schemas.openxmlformats.org/officeDocument/2006/relationships/hyperlink" Target="https://economicaffairs.co.in/" TargetMode="External"/><Relationship Id="rId127" Type="http://schemas.openxmlformats.org/officeDocument/2006/relationships/hyperlink" Target="https://kjsac-sr.s3.ap-south-1.amazonaws.com/NAAC+SSR+2023/Criteria+3/3.4/Journals+2018-19/Mahendra+Mishra+Asian+Research+Consortium+Research+paper.pdf" TargetMode="External"/><Relationship Id="rId126" Type="http://schemas.openxmlformats.org/officeDocument/2006/relationships/hyperlink" Target="http://www.aijsh.com" TargetMode="External"/><Relationship Id="rId121" Type="http://schemas.openxmlformats.org/officeDocument/2006/relationships/hyperlink" Target="https://kjsac-sr.s3.ap-south-1.amazonaws.com/NAAC+SSR+2023/Criteria+3/3.4/Journals+2018-19/Satyawan+H-_CHCS+2018-2019.pdf" TargetMode="External"/><Relationship Id="rId120" Type="http://schemas.openxmlformats.org/officeDocument/2006/relationships/hyperlink" Target="https://kjsac-sr.s3.ap-south-1.amazonaws.com/NAAC+SSR+2023/Criteria+3/3.4/Journals+2019-2020/Dilip+sir++2019-2020+04.pdf" TargetMode="External"/><Relationship Id="rId125" Type="http://schemas.openxmlformats.org/officeDocument/2006/relationships/hyperlink" Target="https://kjsac-sr.s3.ap-south-1.amazonaws.com/NAAC+SSR+2023/Criteria+3/3.4/Journals+2018-19/Sonali+DeogirikarIOSR+-+JBM.pdf" TargetMode="External"/><Relationship Id="rId124" Type="http://schemas.openxmlformats.org/officeDocument/2006/relationships/hyperlink" Target="https://www.iosrjournals.org/iosr-jbm.html" TargetMode="External"/><Relationship Id="rId123" Type="http://schemas.openxmlformats.org/officeDocument/2006/relationships/hyperlink" Target="https://kjsac-sr.s3.ap-south-1.amazonaws.com/NAAC+SSR+2023/Criteria+3/3.4/Journals+2018-19/L+G+More+Research+Paper.pdf" TargetMode="External"/><Relationship Id="rId122" Type="http://schemas.openxmlformats.org/officeDocument/2006/relationships/hyperlink" Target="https://www.ijhcs.com/" TargetMode="External"/><Relationship Id="rId95" Type="http://schemas.openxmlformats.org/officeDocument/2006/relationships/hyperlink" Target="https://kjsac-sr.s3.ap-south-1.amazonaws.com/NAAC+SSR+2023/Criteria+3/3.4/Journals+2020-2021/Jasmine+Rai+Online+Education_+A+Revolutionary+Change.pdf" TargetMode="External"/><Relationship Id="rId94" Type="http://schemas.openxmlformats.org/officeDocument/2006/relationships/hyperlink" Target="http://www.ijaresm.com/" TargetMode="External"/><Relationship Id="rId97" Type="http://schemas.openxmlformats.org/officeDocument/2006/relationships/hyperlink" Target="https://kjsac-sr.s3.ap-south-1.amazonaws.com/NAAC+SSR+2023/Criteria+3/3.4/Journals+2020-2021/Deepali+madam2020+2021.pdf" TargetMode="External"/><Relationship Id="rId96" Type="http://schemas.openxmlformats.org/officeDocument/2006/relationships/hyperlink" Target="https://kjsac-sr.s3.ap-south-1.amazonaws.com/NAAC+SSR+2023/Criteria+3/3.4/Journals+2020-2021/Hemali+Sanghvi+_journal_2020-21_Use+of+video+03-Apr-2023+09-49-15.pdf" TargetMode="External"/><Relationship Id="rId99" Type="http://schemas.openxmlformats.org/officeDocument/2006/relationships/hyperlink" Target="https://kjsac-sr.s3.ap-south-1.amazonaws.com/NAAC+SSR+2023/Criteria+3/3.4/Journals+2019-2020/Anant+Dwividi+SameechinPdf.pdf" TargetMode="External"/><Relationship Id="rId98" Type="http://schemas.openxmlformats.org/officeDocument/2006/relationships/hyperlink" Target="https://www.sameecheen.com/" TargetMode="External"/><Relationship Id="rId91" Type="http://schemas.openxmlformats.org/officeDocument/2006/relationships/hyperlink" Target="https://kjsac-sr.s3.ap-south-1.amazonaws.com/NAAC+SSR+2023/Criteria+3/3.4/Journals+2020-2021/Dr._satyawan_Clio.pdf" TargetMode="External"/><Relationship Id="rId90" Type="http://schemas.openxmlformats.org/officeDocument/2006/relationships/hyperlink" Target="https://cliojournal.wordpress.com/" TargetMode="External"/><Relationship Id="rId93" Type="http://schemas.openxmlformats.org/officeDocument/2006/relationships/hyperlink" Target="https://www.epw.in/journal/2020/12/special-articles/dalit-women-vulnerabilities-and-feminist.html" TargetMode="External"/><Relationship Id="rId92" Type="http://schemas.openxmlformats.org/officeDocument/2006/relationships/hyperlink" Target="https://www.epw.in/journal/2020/12" TargetMode="External"/><Relationship Id="rId118" Type="http://schemas.openxmlformats.org/officeDocument/2006/relationships/hyperlink" Target="https://kjsac-sr.s3.ap-south-1.amazonaws.com/NAAC+SSR+2023/Criteria+3/3.4/Journals+2019-2020/Dilip+sir+2019-2020+-02.pdf" TargetMode="External"/><Relationship Id="rId117" Type="http://schemas.openxmlformats.org/officeDocument/2006/relationships/hyperlink" Target="https://kjsac-sr.s3.ap-south-1.amazonaws.com/NAAC+SSR+2023/Criteria+3/3.4/Journals+2019-2020/Dilip+sir+2019-2020+-01.pdf" TargetMode="External"/><Relationship Id="rId116" Type="http://schemas.openxmlformats.org/officeDocument/2006/relationships/hyperlink" Target="https://kjsac-sr.s3.ap-south-1.amazonaws.com/NAAC+SSR+2023/Criteria+3/3.4/Journals+2019-2020/Hemali+Sept+2019.pdf" TargetMode="External"/><Relationship Id="rId115" Type="http://schemas.openxmlformats.org/officeDocument/2006/relationships/hyperlink" Target="https://kjsac-sr.s3.ap-south-1.amazonaws.com/NAAC+SSR+2023/Criteria+3/3.4/Journals+2019-2020/Prasad+Bhide+1.pdf" TargetMode="External"/><Relationship Id="rId119" Type="http://schemas.openxmlformats.org/officeDocument/2006/relationships/hyperlink" Target="https://kjsac-sr.s3.ap-south-1.amazonaws.com/NAAC+SSR+2023/Criteria+3/3.4/Journals+2019-2020/Dilip+sir++2019-2020+03.pdf" TargetMode="External"/><Relationship Id="rId110" Type="http://schemas.openxmlformats.org/officeDocument/2006/relationships/hyperlink" Target="https://kjsac-sr.s3.ap-south-1.amazonaws.com/NAAC+SSR+2023/Criteria+3/3.4/Journals+2019-2020/Dr.+Mayuresh++Mule+STUDIES+IN+INDIAN+PLACE+NAMES+-+B-+PAPER+2.pdf" TargetMode="External"/><Relationship Id="rId114" Type="http://schemas.openxmlformats.org/officeDocument/2006/relationships/hyperlink" Target="https://kjsac-sr.s3.ap-south-1.amazonaws.com/NAAC+SSR+2023/Criteria+3/3.4/Journals+2019-2020/Rahul_Research+Paper+2019-2..pdf" TargetMode="External"/><Relationship Id="rId113" Type="http://schemas.openxmlformats.org/officeDocument/2006/relationships/hyperlink" Target="https://journals.indexcopernicus.com/journal/47327" TargetMode="External"/><Relationship Id="rId112" Type="http://schemas.openxmlformats.org/officeDocument/2006/relationships/hyperlink" Target="https://kjsac-sr.s3.ap-south-1.amazonaws.com/NAAC+SSR+2023/Criteria+3/3.4/Journals+2019-2020/Dr.+Mayuresh+Mule+STUDIES+IN+INDIAN+PLACE+NAMES+-+A+PAPER+1.pdf" TargetMode="External"/><Relationship Id="rId111" Type="http://schemas.openxmlformats.org/officeDocument/2006/relationships/hyperlink" Target="http://www.tpnsindia.org/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jtsrd.com/" TargetMode="External"/><Relationship Id="rId42" Type="http://schemas.openxmlformats.org/officeDocument/2006/relationships/hyperlink" Target="https://www.ijtsrd.com/" TargetMode="External"/><Relationship Id="rId41" Type="http://schemas.openxmlformats.org/officeDocument/2006/relationships/hyperlink" Target="https://drive.google.com/file/d/1VMZFz9XRkPP954Eb5YUgZMdAWwte81kr/view?usp=share_link" TargetMode="External"/><Relationship Id="rId44" Type="http://schemas.openxmlformats.org/officeDocument/2006/relationships/hyperlink" Target="https://www.ijirmf.com/" TargetMode="External"/><Relationship Id="rId43" Type="http://schemas.openxmlformats.org/officeDocument/2006/relationships/hyperlink" Target="https://drive.google.com/file/d/1CDNEvB5078nalw8LplZA0VZrSYultrqr/view?usp=sharing" TargetMode="External"/><Relationship Id="rId46" Type="http://schemas.openxmlformats.org/officeDocument/2006/relationships/hyperlink" Target="https://journals.research-advances.org/jmss/" TargetMode="External"/><Relationship Id="rId45" Type="http://schemas.openxmlformats.org/officeDocument/2006/relationships/hyperlink" Target="https://drive.google.com/file/d/13BWEyBVbxBhRJcPhiOnIeRHOtLLOHRiG/view?usp=share_link" TargetMode="External"/><Relationship Id="rId48" Type="http://schemas.openxmlformats.org/officeDocument/2006/relationships/hyperlink" Target="http://www.ijaresm.com/" TargetMode="External"/><Relationship Id="rId47" Type="http://schemas.openxmlformats.org/officeDocument/2006/relationships/hyperlink" Target="https://drive.google.com/file/d/1Sjok_nWLYF7tMjgMJ70UyQfUnX-RDmDs/view?usp=sharing" TargetMode="External"/><Relationship Id="rId49" Type="http://schemas.openxmlformats.org/officeDocument/2006/relationships/hyperlink" Target="https://drive.google.com/file/d/17n2RZj3JnusGeGu1fujbCGHUfs-Wgg5V/view?usp=share_link" TargetMode="External"/><Relationship Id="rId31" Type="http://schemas.openxmlformats.org/officeDocument/2006/relationships/hyperlink" Target="https://drive.google.com/file/d/1-3WV7GF4g6Dw0JsduS4vLnWYQcPw41Pq/view?usp=drivesdk" TargetMode="External"/><Relationship Id="rId30" Type="http://schemas.openxmlformats.org/officeDocument/2006/relationships/hyperlink" Target="https://drive.google.com/file/d/1nUSPPNzvpAmLCJQQ9tj9D5l4VjoFCsTE/view?usp=drivesdk" TargetMode="External"/><Relationship Id="rId33" Type="http://schemas.openxmlformats.org/officeDocument/2006/relationships/hyperlink" Target="https://drive.google.com/file/d/1zzNr6nrlHjVsHWkjHV06n2TFiYPxVozB/view?usp=drivesdk" TargetMode="External"/><Relationship Id="rId32" Type="http://schemas.openxmlformats.org/officeDocument/2006/relationships/hyperlink" Target="https://iijif.com/" TargetMode="External"/><Relationship Id="rId35" Type="http://schemas.openxmlformats.org/officeDocument/2006/relationships/hyperlink" Target="https://drive.google.com/file/d/14pQNtquJ4GjFw8mxpHulaVtWNuFIO9do/view?usp=sharing" TargetMode="External"/><Relationship Id="rId34" Type="http://schemas.openxmlformats.org/officeDocument/2006/relationships/hyperlink" Target="https://www.tathapi.org/" TargetMode="External"/><Relationship Id="rId37" Type="http://schemas.openxmlformats.org/officeDocument/2006/relationships/hyperlink" Target="https://drive.google.com/file/d/1-IN2JTh9hENXqm0qfO2Is-WbZS56UKNo/view?usp=drivesdk" TargetMode="External"/><Relationship Id="rId36" Type="http://schemas.openxmlformats.org/officeDocument/2006/relationships/hyperlink" Target="https://journal.publindoakademika.com/index.php/RH/index" TargetMode="External"/><Relationship Id="rId39" Type="http://schemas.openxmlformats.org/officeDocument/2006/relationships/hyperlink" Target="https://drive.google.com/file/d/1JNBTtWzhCMEjFg53WSIhJODOiSPctz6_/view?usp=sharing" TargetMode="External"/><Relationship Id="rId38" Type="http://schemas.openxmlformats.org/officeDocument/2006/relationships/hyperlink" Target="http://seresearchfoundation.in/shodhsancharbulletin/" TargetMode="External"/><Relationship Id="rId20" Type="http://schemas.openxmlformats.org/officeDocument/2006/relationships/hyperlink" Target="https://drive.google.com/file/d/12VfXkuEBhv9S7Aom6qZlsC63BY8Tuusq/view?usp=sharing" TargetMode="External"/><Relationship Id="rId22" Type="http://schemas.openxmlformats.org/officeDocument/2006/relationships/hyperlink" Target="https://drive.google.com/file/d/16_y9Y9B-cnqqUaUqHq-QQPCKbzfQlb-5/view?usp=sharing" TargetMode="External"/><Relationship Id="rId21" Type="http://schemas.openxmlformats.org/officeDocument/2006/relationships/hyperlink" Target="https://ijaar.co.in/" TargetMode="External"/><Relationship Id="rId24" Type="http://schemas.openxmlformats.org/officeDocument/2006/relationships/hyperlink" Target="https://drive.google.com/file/d/1jGfzSCCjkPPR8rQPEY0XTObCwlhA5IOq/view?usp=sharing" TargetMode="External"/><Relationship Id="rId23" Type="http://schemas.openxmlformats.org/officeDocument/2006/relationships/hyperlink" Target="http://www.economicchallenger.net/" TargetMode="External"/><Relationship Id="rId26" Type="http://schemas.openxmlformats.org/officeDocument/2006/relationships/hyperlink" Target="https://drive.google.com/file/d/1qRXPc-dKwo-NJcmkon5Sl247Lz89320e/view?usp=sharing" TargetMode="External"/><Relationship Id="rId25" Type="http://schemas.openxmlformats.org/officeDocument/2006/relationships/hyperlink" Target="https://psychology.net.in/indian-journal-of-positive-psychology-ijpp/" TargetMode="External"/><Relationship Id="rId28" Type="http://schemas.openxmlformats.org/officeDocument/2006/relationships/hyperlink" Target="https://drive.google.com/file/d/1nV_IWgcJlVJa8ssHiyv5S6G1ceNjruhC/view?usp=drivesdk" TargetMode="External"/><Relationship Id="rId27" Type="http://schemas.openxmlformats.org/officeDocument/2006/relationships/hyperlink" Target="http://iaraedu.com/about-journal/" TargetMode="External"/><Relationship Id="rId29" Type="http://schemas.openxmlformats.org/officeDocument/2006/relationships/hyperlink" Target="http://iaraedu.com/about-journal/" TargetMode="External"/><Relationship Id="rId11" Type="http://schemas.openxmlformats.org/officeDocument/2006/relationships/hyperlink" Target="https://drive.google.com/file/d/1lGyd2vagxBZFnFO9WuD2oD4qtP5ic4bE/view?usp=sharing" TargetMode="External"/><Relationship Id="rId10" Type="http://schemas.openxmlformats.org/officeDocument/2006/relationships/hyperlink" Target="https://ilkogretim-online.org/" TargetMode="External"/><Relationship Id="rId13" Type="http://schemas.openxmlformats.org/officeDocument/2006/relationships/hyperlink" Target="https://drive.google.com/file/d/1n4IfqElSlpCOEwLVla3AjkuFxctJLeYw/view?usp=sharing" TargetMode="External"/><Relationship Id="rId12" Type="http://schemas.openxmlformats.org/officeDocument/2006/relationships/hyperlink" Target="https://iaraedu.com/about-journal/" TargetMode="External"/><Relationship Id="rId15" Type="http://schemas.openxmlformats.org/officeDocument/2006/relationships/hyperlink" Target="https://drive.google.com/file/d/1k5LXWjxSmJrPsIxXbF49OvRSuE5wzNn0/view?usp=sharing" TargetMode="External"/><Relationship Id="rId14" Type="http://schemas.openxmlformats.org/officeDocument/2006/relationships/hyperlink" Target="https://ijaar.co.in/" TargetMode="External"/><Relationship Id="rId17" Type="http://schemas.openxmlformats.org/officeDocument/2006/relationships/hyperlink" Target="https://drive.google.com/file/d/1n42VNx0Ga6A8JOLjZEAfaJYVtqH-mXIq/view?usp=sharing" TargetMode="External"/><Relationship Id="rId16" Type="http://schemas.openxmlformats.org/officeDocument/2006/relationships/hyperlink" Target="http://www.economicchallenger.net/" TargetMode="External"/><Relationship Id="rId19" Type="http://schemas.openxmlformats.org/officeDocument/2006/relationships/hyperlink" Target="https://drive.google.com/file/d/1-VF_-eCrVxFBesZG-oyBIBcrhzOfP7Mj/view?usp=sharing" TargetMode="External"/><Relationship Id="rId18" Type="http://schemas.openxmlformats.org/officeDocument/2006/relationships/hyperlink" Target="https://indianculture.gov.in/bengal-past-present-journal-calcutta-historical-society-7" TargetMode="External"/><Relationship Id="rId84" Type="http://schemas.openxmlformats.org/officeDocument/2006/relationships/hyperlink" Target="https://drive.google.com/file/d/15meO7XXxa7RucM1rbMbFohIKc4rAGsyQ/view?usp=share_link" TargetMode="External"/><Relationship Id="rId83" Type="http://schemas.openxmlformats.org/officeDocument/2006/relationships/hyperlink" Target="https://drive.google.com/file/d/1fYVMXVqz8Z6Zj-F-rVKAuqlD-ueNY6Yc/view?usp=share_link" TargetMode="External"/><Relationship Id="rId86" Type="http://schemas.openxmlformats.org/officeDocument/2006/relationships/hyperlink" Target="https://drive.google.com/file/d/1LBR6v2Fb1FD4DuOT87e9IxidQDTr2cq1/view?usp=share_link" TargetMode="External"/><Relationship Id="rId85" Type="http://schemas.openxmlformats.org/officeDocument/2006/relationships/hyperlink" Target="http://iaraedu.com/about-journal/" TargetMode="External"/><Relationship Id="rId88" Type="http://schemas.openxmlformats.org/officeDocument/2006/relationships/hyperlink" Target="https://drive.google.com/file/d/1W7x7VKx0-vjVt59EC5xKLeQtz_33IDlS/view?usp=share_link" TargetMode="External"/><Relationship Id="rId150" Type="http://schemas.openxmlformats.org/officeDocument/2006/relationships/hyperlink" Target="https://drive.google.com/file/d/1mBGrGf64M72Ia3jpFL1uDEGLbLsbLBt-/view?usp=drivesdk" TargetMode="External"/><Relationship Id="rId87" Type="http://schemas.openxmlformats.org/officeDocument/2006/relationships/hyperlink" Target="http://www.tpnsindia.org/" TargetMode="External"/><Relationship Id="rId89" Type="http://schemas.openxmlformats.org/officeDocument/2006/relationships/hyperlink" Target="http://www.tpnsindia.org/" TargetMode="External"/><Relationship Id="rId80" Type="http://schemas.openxmlformats.org/officeDocument/2006/relationships/hyperlink" Target="http://www.ijaconline.com/" TargetMode="External"/><Relationship Id="rId82" Type="http://schemas.openxmlformats.org/officeDocument/2006/relationships/hyperlink" Target="http://www.economicchallenger.net/" TargetMode="External"/><Relationship Id="rId81" Type="http://schemas.openxmlformats.org/officeDocument/2006/relationships/hyperlink" Target="https://drive.google.com/file/d/1F580Wsue0bTcLVXqaNHkcLmtPRDxb_ox/view?usp=share_link" TargetMode="External"/><Relationship Id="rId1" Type="http://schemas.openxmlformats.org/officeDocument/2006/relationships/hyperlink" Target="https://revstat.ine.pt/index.php/REVSTAT" TargetMode="External"/><Relationship Id="rId2" Type="http://schemas.openxmlformats.org/officeDocument/2006/relationships/hyperlink" Target="https://doi.org/10.57805/revstat.v20i3.378" TargetMode="External"/><Relationship Id="rId3" Type="http://schemas.openxmlformats.org/officeDocument/2006/relationships/hyperlink" Target="https://www.ijaconline.com/" TargetMode="External"/><Relationship Id="rId149" Type="http://schemas.openxmlformats.org/officeDocument/2006/relationships/hyperlink" Target="https://drive.google.com/file/d/1rzT_tpJGfguZUxnUPcCvExjih874UPrd/view?usp=sharing" TargetMode="External"/><Relationship Id="rId4" Type="http://schemas.openxmlformats.org/officeDocument/2006/relationships/hyperlink" Target="https://drive.google.com/file/d/1CGf6eCjkYrJnIoXsD0B06Vq9O-HZDGXm/view?usp=share_link" TargetMode="External"/><Relationship Id="rId148" Type="http://schemas.openxmlformats.org/officeDocument/2006/relationships/hyperlink" Target="https://drive.google.com/file/d/1rlUg5cOWo-2JyKJEO2nmtYxIzotyyRh-/view?usp=sharing" TargetMode="External"/><Relationship Id="rId9" Type="http://schemas.openxmlformats.org/officeDocument/2006/relationships/hyperlink" Target="https://drive.google.com/file/d/1kJuaF05JPbk43qH6tsrK5KBmQu1KIhCJ/view?usp=sharing" TargetMode="External"/><Relationship Id="rId143" Type="http://schemas.openxmlformats.org/officeDocument/2006/relationships/hyperlink" Target="https://www.epw.in/author/abhinaya-ramesh" TargetMode="External"/><Relationship Id="rId142" Type="http://schemas.openxmlformats.org/officeDocument/2006/relationships/hyperlink" Target="https://www.epw.in/journal/2020/12/special-articles/dalit-women-vulnerabilities-and-feminist.html" TargetMode="External"/><Relationship Id="rId141" Type="http://schemas.openxmlformats.org/officeDocument/2006/relationships/hyperlink" Target="https://drive.google.com/file/d/1Z4ry3gEFZpQWJSw17zZcXYlOa5mr1BBI/view?usp=sharing" TargetMode="External"/><Relationship Id="rId140" Type="http://schemas.openxmlformats.org/officeDocument/2006/relationships/hyperlink" Target="https://drive.google.com/file/d/1MtTIHHgAC2JgGF1HDQkoaPFQ9-St7q3z/view?usp=sharing" TargetMode="External"/><Relationship Id="rId5" Type="http://schemas.openxmlformats.org/officeDocument/2006/relationships/hyperlink" Target="https://drive.google.com/file/d/1Zot5y7_0UaiHbYNm71MnZPiPGQLfBm2g/view?usp=share_link" TargetMode="External"/><Relationship Id="rId147" Type="http://schemas.openxmlformats.org/officeDocument/2006/relationships/hyperlink" Target="https://drive.google.com/file/d/1zFWGqoq0RmBF8HdNQ39X9428gDXaPCnM/view?usp=drivesdk" TargetMode="External"/><Relationship Id="rId6" Type="http://schemas.openxmlformats.org/officeDocument/2006/relationships/hyperlink" Target="https://drive.google.com/file/d/1w_D2TZaniZ19NdKTMD7vocwCDalI1Jqh/view?usp=share_link" TargetMode="External"/><Relationship Id="rId146" Type="http://schemas.openxmlformats.org/officeDocument/2006/relationships/hyperlink" Target="https://drive.google.com/file/d/1yyni1KcH6CRShRLDxUiOCaC5k44HX3R6/view?usp=drivesdk" TargetMode="External"/><Relationship Id="rId7" Type="http://schemas.openxmlformats.org/officeDocument/2006/relationships/hyperlink" Target="https://www.aarhat.com/journals/amierj/?page=home" TargetMode="External"/><Relationship Id="rId145" Type="http://schemas.openxmlformats.org/officeDocument/2006/relationships/hyperlink" Target="https://drive.google.com/file/d/1bteTmy67n_9jQBkIFGvFJuHl85cBG5GU/view?usp=sharing" TargetMode="External"/><Relationship Id="rId8" Type="http://schemas.openxmlformats.org/officeDocument/2006/relationships/hyperlink" Target="https://drive.google.com/file/d/1kO7fvubc0RNxAN-ARQEveudOAASFgjca/view?usp=sharing" TargetMode="External"/><Relationship Id="rId144" Type="http://schemas.openxmlformats.org/officeDocument/2006/relationships/hyperlink" Target="https://ijmds.in/" TargetMode="External"/><Relationship Id="rId73" Type="http://schemas.openxmlformats.org/officeDocument/2006/relationships/hyperlink" Target="https://drive.google.com/file/d/1mF_LwOqEfk5zgCdY3nse_79IRXyNuWIW/view?usp=share_link" TargetMode="External"/><Relationship Id="rId72" Type="http://schemas.openxmlformats.org/officeDocument/2006/relationships/hyperlink" Target="http://iaraedu.com/about-journal/" TargetMode="External"/><Relationship Id="rId75" Type="http://schemas.openxmlformats.org/officeDocument/2006/relationships/hyperlink" Target="http://iaraedu.com/about-journal/" TargetMode="External"/><Relationship Id="rId74" Type="http://schemas.openxmlformats.org/officeDocument/2006/relationships/hyperlink" Target="http://iaraedu.com/about-journal/ijair-volume-7-issue-1-xvii-january-march-2020.php" TargetMode="External"/><Relationship Id="rId77" Type="http://schemas.openxmlformats.org/officeDocument/2006/relationships/hyperlink" Target="http://iaraedu.com/about-journal/ijair-volume-7-issue-1-xvii-january-march-2020.php" TargetMode="External"/><Relationship Id="rId76" Type="http://schemas.openxmlformats.org/officeDocument/2006/relationships/hyperlink" Target="https://drive.google.com/file/d/1Y3BFEvsXf6T22kCNNWenYWsaI0gDKZUb/view?usp=share_link" TargetMode="External"/><Relationship Id="rId79" Type="http://schemas.openxmlformats.org/officeDocument/2006/relationships/hyperlink" Target="https://drive.google.com/file/d/14-jW44W2W7RGR_tlCo3sfJugGwNnSGrb/view?usp=share_link" TargetMode="External"/><Relationship Id="rId78" Type="http://schemas.openxmlformats.org/officeDocument/2006/relationships/hyperlink" Target="http://www.tpnsindia.org/" TargetMode="External"/><Relationship Id="rId71" Type="http://schemas.openxmlformats.org/officeDocument/2006/relationships/hyperlink" Target="https://drive.google.com/file/d/1Zvf6mnVvJrZzckAmeBK1MnaxQ4Iblo-w/view?usp=sharing" TargetMode="External"/><Relationship Id="rId70" Type="http://schemas.openxmlformats.org/officeDocument/2006/relationships/hyperlink" Target="https://www.sameecheen.com/" TargetMode="External"/><Relationship Id="rId139" Type="http://schemas.openxmlformats.org/officeDocument/2006/relationships/hyperlink" Target="https://drive.google.com/file/d/1DqwC757m6xqdq8YW3IP1ksySKQr9zLC8/view?usp=sharing" TargetMode="External"/><Relationship Id="rId138" Type="http://schemas.openxmlformats.org/officeDocument/2006/relationships/hyperlink" Target="https://drive.google.com/file/d/1jCBUttv9MxmxZ_NwYWJPhz9rrT66chhl/view?usp=share_link" TargetMode="External"/><Relationship Id="rId137" Type="http://schemas.openxmlformats.org/officeDocument/2006/relationships/hyperlink" Target="https://drive.google.com/file/d/1p6cdrbnWgJtzLN0vuojc6fuqLV1sb3bV/view?usp=share_link" TargetMode="External"/><Relationship Id="rId132" Type="http://schemas.openxmlformats.org/officeDocument/2006/relationships/hyperlink" Target="https://drive.google.com/file/d/16tv8zq_juD3p3AYMVhBX2KhwEsCfl2lW/view?usp=drivesdk" TargetMode="External"/><Relationship Id="rId131" Type="http://schemas.openxmlformats.org/officeDocument/2006/relationships/hyperlink" Target="http://iaraedu.com/about-journal/" TargetMode="External"/><Relationship Id="rId130" Type="http://schemas.openxmlformats.org/officeDocument/2006/relationships/hyperlink" Target="https://drive.google.com/file/d/1fhbXWE28zPa196finc7lKa0jojtj7IL_/view?usp=drivesdk" TargetMode="External"/><Relationship Id="rId136" Type="http://schemas.openxmlformats.org/officeDocument/2006/relationships/hyperlink" Target="http://www.ijaconline.com" TargetMode="External"/><Relationship Id="rId135" Type="http://schemas.openxmlformats.org/officeDocument/2006/relationships/hyperlink" Target="https://drive.google.com/file/d/1yubt8YzbUEsSwwh4gWHL_8X1AKUe4ukN/view?usp=drivesdk" TargetMode="External"/><Relationship Id="rId134" Type="http://schemas.openxmlformats.org/officeDocument/2006/relationships/hyperlink" Target="https://drive.google.com/file/d/1z9BwVFHiXYAAkPgQgvJA6MkD9dqNEc5J/view?usp=drivesdk" TargetMode="External"/><Relationship Id="rId133" Type="http://schemas.openxmlformats.org/officeDocument/2006/relationships/hyperlink" Target="https://drive.google.com/file/d/1yuvCcfzKc1ZTUMyJrU3c84Ri1Gi9jeRH/view?usp=drivesdk" TargetMode="External"/><Relationship Id="rId62" Type="http://schemas.openxmlformats.org/officeDocument/2006/relationships/hyperlink" Target="http://www.ijarse.com/" TargetMode="External"/><Relationship Id="rId61" Type="http://schemas.openxmlformats.org/officeDocument/2006/relationships/hyperlink" Target="https://drive.google.com/file/d/1OjaZzdjH0FAy5ArCutuspx1C5COnq5u1/view?usp=share_link" TargetMode="External"/><Relationship Id="rId64" Type="http://schemas.openxmlformats.org/officeDocument/2006/relationships/hyperlink" Target="https://cliojournal.wordpress.com/" TargetMode="External"/><Relationship Id="rId63" Type="http://schemas.openxmlformats.org/officeDocument/2006/relationships/hyperlink" Target="https://drive.google.com/file/d/1C_u1dycrwDAbLMmG9C60n5L1qMTcF3Vu/view?usp=share_link" TargetMode="External"/><Relationship Id="rId66" Type="http://schemas.openxmlformats.org/officeDocument/2006/relationships/hyperlink" Target="https://www.epw.in/journal/2020/12" TargetMode="External"/><Relationship Id="rId65" Type="http://schemas.openxmlformats.org/officeDocument/2006/relationships/hyperlink" Target="https://drive.google.com/file/d/1HtPv9_QDjMwYNmdeWOQMnKz5srsxdiaU/view?usp=share_link" TargetMode="External"/><Relationship Id="rId68" Type="http://schemas.openxmlformats.org/officeDocument/2006/relationships/hyperlink" Target="http://www.ijaresm.com/" TargetMode="External"/><Relationship Id="rId67" Type="http://schemas.openxmlformats.org/officeDocument/2006/relationships/hyperlink" Target="https://www.epw.in/journal/2020/12/special-articles/dalit-women-vulnerabilities-and-feminist.html" TargetMode="External"/><Relationship Id="rId60" Type="http://schemas.openxmlformats.org/officeDocument/2006/relationships/hyperlink" Target="http://www.ijarse.com/" TargetMode="External"/><Relationship Id="rId69" Type="http://schemas.openxmlformats.org/officeDocument/2006/relationships/hyperlink" Target="https://drive.google.com/file/d/1WZ0BAFQ-qC_CGNbGYOWYfbvI3SDPpZFf/view?usp=share_link" TargetMode="External"/><Relationship Id="rId164" Type="http://schemas.openxmlformats.org/officeDocument/2006/relationships/drawing" Target="../drawings/drawing2.xml"/><Relationship Id="rId163" Type="http://schemas.openxmlformats.org/officeDocument/2006/relationships/hyperlink" Target="https://www.epw.in/journal/2017/21/web-exclusives/reflections-%E2%80%98chalo-nagpur%E2%80%99-campaign.html" TargetMode="External"/><Relationship Id="rId162" Type="http://schemas.openxmlformats.org/officeDocument/2006/relationships/hyperlink" Target="https://www.epw.in/journal/2017/21" TargetMode="External"/><Relationship Id="rId51" Type="http://schemas.openxmlformats.org/officeDocument/2006/relationships/hyperlink" Target="https://drive.google.com/file/d/14iMvdV036hIlvQaaIrPPZ3nF9XcOFmoP/view?usp=drivesdk" TargetMode="External"/><Relationship Id="rId50" Type="http://schemas.openxmlformats.org/officeDocument/2006/relationships/hyperlink" Target="https://www.aarhat.com/" TargetMode="External"/><Relationship Id="rId53" Type="http://schemas.openxmlformats.org/officeDocument/2006/relationships/hyperlink" Target="http://kavitakosh.org/kk/%E0%A4%9A%E0%A4%BF%E0%A4%82%E0%A4%A4%E0%A4%A8_%E0%A4%A6%E0%A4%BF%E0%A4%B6%E0%A4%BE_%E0%A4%AA%E0%A4%A4%E0%A5%8D%E0%A4%B0%E0%A4%BF%E0%A4%95%E0%A4%BE" TargetMode="External"/><Relationship Id="rId52" Type="http://schemas.openxmlformats.org/officeDocument/2006/relationships/hyperlink" Target="https://drive.google.com/file/d/1TmVEsSRzsOaA07BWPgzdLXHXrMOOz_xC/view?usp=share_link" TargetMode="External"/><Relationship Id="rId55" Type="http://schemas.openxmlformats.org/officeDocument/2006/relationships/hyperlink" Target="https://www.sameecheen.com/" TargetMode="External"/><Relationship Id="rId161" Type="http://schemas.openxmlformats.org/officeDocument/2006/relationships/hyperlink" Target="https://drive.google.com/file/d/1s7uL1_u_TYJFzURgcWbZjMFcf9Fn6mTd/view?usp=drivesdk" TargetMode="External"/><Relationship Id="rId54" Type="http://schemas.openxmlformats.org/officeDocument/2006/relationships/hyperlink" Target="https://drive.google.com/file/d/1LeqN8QaiLzS06J3hdH84fUrcVVb3ul83/view?usp=sharing" TargetMode="External"/><Relationship Id="rId160" Type="http://schemas.openxmlformats.org/officeDocument/2006/relationships/hyperlink" Target="http://srfaurangabad.org/editboard.html" TargetMode="External"/><Relationship Id="rId57" Type="http://schemas.openxmlformats.org/officeDocument/2006/relationships/hyperlink" Target="https://drive.google.com/file/d/1LzCM4C0yBdsL9SIzXf1890NbjkfNMTaG/view?usp=share_link" TargetMode="External"/><Relationship Id="rId56" Type="http://schemas.openxmlformats.org/officeDocument/2006/relationships/hyperlink" Target="https://drive.google.com/file/d/1i-uD01v6Fdr-7bE-H5FRFzNHK0hkOOJe/view?usp=sharing" TargetMode="External"/><Relationship Id="rId159" Type="http://schemas.openxmlformats.org/officeDocument/2006/relationships/hyperlink" Target="https://drive.google.com/file/d/1zPbcfVWLb53wnND8b40d8mLXj1h9LsEx/view?usp=drivesdk" TargetMode="External"/><Relationship Id="rId59" Type="http://schemas.openxmlformats.org/officeDocument/2006/relationships/hyperlink" Target="https://drive.google.com/file/d/1ntQYXdmvt6IWN1ixPFfHIHEI-YxLYycE/view?usp=sharing" TargetMode="External"/><Relationship Id="rId154" Type="http://schemas.openxmlformats.org/officeDocument/2006/relationships/hyperlink" Target="http://www.aksharparva.com" TargetMode="External"/><Relationship Id="rId58" Type="http://schemas.openxmlformats.org/officeDocument/2006/relationships/hyperlink" Target="http://www.ijaresm.com/" TargetMode="External"/><Relationship Id="rId153" Type="http://schemas.openxmlformats.org/officeDocument/2006/relationships/hyperlink" Target="https://drive.google.com/file/d/1M6pJ5QLs7jYkJDhCCywBf3u36r3yioFj/view?usp=share_link" TargetMode="External"/><Relationship Id="rId152" Type="http://schemas.openxmlformats.org/officeDocument/2006/relationships/hyperlink" Target="https://drive.google.com/file/d/1z4CS_pSkb1tMJ8GogousxA6hBUr0o3Nf/view?usp=share_link" TargetMode="External"/><Relationship Id="rId151" Type="http://schemas.openxmlformats.org/officeDocument/2006/relationships/hyperlink" Target="https://drive.google.com/file/d/1Ed84AnZSu9WYvv1NZTnJ01SeJzXiH3f2/view?usp=share_link" TargetMode="External"/><Relationship Id="rId158" Type="http://schemas.openxmlformats.org/officeDocument/2006/relationships/hyperlink" Target="https://www.elsevier.com/journals/vision-research/0042-6989?generatepdf=true" TargetMode="External"/><Relationship Id="rId157" Type="http://schemas.openxmlformats.org/officeDocument/2006/relationships/hyperlink" Target="https://drive.google.com/file/d/1mBtUI7LOel6TjlENNLoBrC0RglbV9uae/view?usp=drivesdk" TargetMode="External"/><Relationship Id="rId156" Type="http://schemas.openxmlformats.org/officeDocument/2006/relationships/hyperlink" Target="https://www.springer.com/journal/40847" TargetMode="External"/><Relationship Id="rId155" Type="http://schemas.openxmlformats.org/officeDocument/2006/relationships/hyperlink" Target="https://drive.google.com/file/d/1WCOz3t4k3rLihjzALupFWPL0CSvmsMZ8/view?usp=sharing" TargetMode="External"/><Relationship Id="rId107" Type="http://schemas.openxmlformats.org/officeDocument/2006/relationships/hyperlink" Target="http://iaraedu.com/about-journal/" TargetMode="External"/><Relationship Id="rId106" Type="http://schemas.openxmlformats.org/officeDocument/2006/relationships/hyperlink" Target="https://drive.google.com/file/d/17-hacXb9wJJjd02Db1rVSga0KtiJ7Roy/view?usp=share_link" TargetMode="External"/><Relationship Id="rId105" Type="http://schemas.openxmlformats.org/officeDocument/2006/relationships/hyperlink" Target="https://economicaffairs.co.in/Journal/abstract/id/MzQwMg==/?year=2018&amp;month=December&amp;volume=Volume%2063&amp;issue=Issue%204" TargetMode="External"/><Relationship Id="rId104" Type="http://schemas.openxmlformats.org/officeDocument/2006/relationships/hyperlink" Target="https://economicaffairs.co.in/" TargetMode="External"/><Relationship Id="rId109" Type="http://schemas.openxmlformats.org/officeDocument/2006/relationships/hyperlink" Target="https://drive.google.com/file/d/1-HGt-BZGyVPVBedrL123Wc4KG4MsXKAM/view?usp=share_link" TargetMode="External"/><Relationship Id="rId108" Type="http://schemas.openxmlformats.org/officeDocument/2006/relationships/hyperlink" Target="https://drive.google.com/file/d/1pcx0hEUQTXAr_8ckUCM5pk-QDn8WXEt8/view?usp=share_link" TargetMode="External"/><Relationship Id="rId103" Type="http://schemas.openxmlformats.org/officeDocument/2006/relationships/hyperlink" Target="https://drive.google.com/file/d/14jXknozbKJ3HE15OW_SmPdkfzOJ_a_SJ/view?usp=drivesdk" TargetMode="External"/><Relationship Id="rId102" Type="http://schemas.openxmlformats.org/officeDocument/2006/relationships/hyperlink" Target="http://sjifactor.com/passport.php?id=17148" TargetMode="External"/><Relationship Id="rId101" Type="http://schemas.openxmlformats.org/officeDocument/2006/relationships/hyperlink" Target="https://drive.google.com/file/d/10MCyP5EsleHZqcBZ55_5RBCsa8j_XG-5/view?usp=sharing" TargetMode="External"/><Relationship Id="rId100" Type="http://schemas.openxmlformats.org/officeDocument/2006/relationships/hyperlink" Target="https://www.iosrjournals.org/iosr-jbm.html" TargetMode="External"/><Relationship Id="rId129" Type="http://schemas.openxmlformats.org/officeDocument/2006/relationships/hyperlink" Target="http://www.researchdirections.org/" TargetMode="External"/><Relationship Id="rId128" Type="http://schemas.openxmlformats.org/officeDocument/2006/relationships/hyperlink" Target="https://drive.google.com/file/d/1khM0jxCDJbzOjp-SaZaxn18w9gWKXSVN/view?usp=share_link" TargetMode="External"/><Relationship Id="rId127" Type="http://schemas.openxmlformats.org/officeDocument/2006/relationships/hyperlink" Target="http://www.researchdirections.org/" TargetMode="External"/><Relationship Id="rId126" Type="http://schemas.openxmlformats.org/officeDocument/2006/relationships/hyperlink" Target="https://drive.google.com/file/d/1sxHKaZWQLtjfboKCfg85ueFXQ40DZWKc/view?usp=drivesdk" TargetMode="External"/><Relationship Id="rId121" Type="http://schemas.openxmlformats.org/officeDocument/2006/relationships/hyperlink" Target="http://iaraedu.com/about-journal/" TargetMode="External"/><Relationship Id="rId120" Type="http://schemas.openxmlformats.org/officeDocument/2006/relationships/hyperlink" Target="https://drive.google.com/file/d/1fZwHd5y1Gm6d6Vw9uED8l00o_8jI7eeC/view?usp=sharing" TargetMode="External"/><Relationship Id="rId125" Type="http://schemas.openxmlformats.org/officeDocument/2006/relationships/hyperlink" Target="http://www.ajantaprakashan.com/" TargetMode="External"/><Relationship Id="rId124" Type="http://schemas.openxmlformats.org/officeDocument/2006/relationships/hyperlink" Target="https://drive.google.com/file/d/18_ULL36mOsHEINBo_S83juXlYybBThvh/view?usp=drivesdk" TargetMode="External"/><Relationship Id="rId123" Type="http://schemas.openxmlformats.org/officeDocument/2006/relationships/hyperlink" Target="https://www.aiirjournal.com/" TargetMode="External"/><Relationship Id="rId122" Type="http://schemas.openxmlformats.org/officeDocument/2006/relationships/hyperlink" Target="https://drive.google.com/file/d/12-FLaZQ_MuIDBZbw84lUwHbvFlAAbeDF/view?usp=share_link" TargetMode="External"/><Relationship Id="rId95" Type="http://schemas.openxmlformats.org/officeDocument/2006/relationships/hyperlink" Target="https://www.ijhcs.com/" TargetMode="External"/><Relationship Id="rId94" Type="http://schemas.openxmlformats.org/officeDocument/2006/relationships/hyperlink" Target="https://drive.google.com/file/d/1nyfUGm2HdgMyKlnlFySmx2cbyhr_Wjv4/view?usp=share_link" TargetMode="External"/><Relationship Id="rId97" Type="http://schemas.openxmlformats.org/officeDocument/2006/relationships/hyperlink" Target="http://www.ajantaprakashan.com/" TargetMode="External"/><Relationship Id="rId96" Type="http://schemas.openxmlformats.org/officeDocument/2006/relationships/hyperlink" Target="https://drive.google.com/file/d/10eWdRalrMkx_IIsD7olWuzy6XH174OFx/view?usp=drivesdk" TargetMode="External"/><Relationship Id="rId99" Type="http://schemas.openxmlformats.org/officeDocument/2006/relationships/hyperlink" Target="https://www.sameecheen.com/" TargetMode="External"/><Relationship Id="rId98" Type="http://schemas.openxmlformats.org/officeDocument/2006/relationships/hyperlink" Target="https://www.sameecheen.com/" TargetMode="External"/><Relationship Id="rId91" Type="http://schemas.openxmlformats.org/officeDocument/2006/relationships/hyperlink" Target="https://journals.indexcopernicus.com/journal/47327" TargetMode="External"/><Relationship Id="rId90" Type="http://schemas.openxmlformats.org/officeDocument/2006/relationships/hyperlink" Target="https://drive.google.com/file/d/16kbMR-ww_zpRX5O7JOeCNUL-AKLf7XbI/view?usp=sharing" TargetMode="External"/><Relationship Id="rId93" Type="http://schemas.openxmlformats.org/officeDocument/2006/relationships/hyperlink" Target="https://drive.google.com/file/d/1zmjnMWDSgaKRrM25r6QGOOZUFZgr-HKd/view?usp=share_link" TargetMode="External"/><Relationship Id="rId92" Type="http://schemas.openxmlformats.org/officeDocument/2006/relationships/hyperlink" Target="https://drive.google.com/file/d/1mKajhrwrPVoymXzGLhfg7fAULhbsmXJJ/view?usp=drivesdk" TargetMode="External"/><Relationship Id="rId118" Type="http://schemas.openxmlformats.org/officeDocument/2006/relationships/hyperlink" Target="https://drive.google.com/file/d/1kdzheRay2s3zTQhI2-wvnpDubJsHn9lY/view?usp=drivesdk" TargetMode="External"/><Relationship Id="rId117" Type="http://schemas.openxmlformats.org/officeDocument/2006/relationships/hyperlink" Target="http://www.ajantaprakashan.com/" TargetMode="External"/><Relationship Id="rId116" Type="http://schemas.openxmlformats.org/officeDocument/2006/relationships/hyperlink" Target="https://drive.google.com/file/d/1s20wRk7judM1xoKSFpksynswNUG3u-Hn/view?usp=share_link" TargetMode="External"/><Relationship Id="rId115" Type="http://schemas.openxmlformats.org/officeDocument/2006/relationships/hyperlink" Target="http://iaraedu.com/about-journal/" TargetMode="External"/><Relationship Id="rId119" Type="http://schemas.openxmlformats.org/officeDocument/2006/relationships/hyperlink" Target="http://www.ajantaprakashan.com/" TargetMode="External"/><Relationship Id="rId110" Type="http://schemas.openxmlformats.org/officeDocument/2006/relationships/hyperlink" Target="http://iaraedu.com/about-journal/" TargetMode="External"/><Relationship Id="rId114" Type="http://schemas.openxmlformats.org/officeDocument/2006/relationships/hyperlink" Target="https://drive.google.com/file/d/1f3_3gMpGr1uO9xebf2vOxTi0x9G3XAd0/view?usp=share_link" TargetMode="External"/><Relationship Id="rId113" Type="http://schemas.openxmlformats.org/officeDocument/2006/relationships/hyperlink" Target="http://iaraedu.com/about-journal/" TargetMode="External"/><Relationship Id="rId112" Type="http://schemas.openxmlformats.org/officeDocument/2006/relationships/hyperlink" Target="https://drive.google.com/file/d/16Wi2BE18V1hBzZavN4YJuEHLmDhpG0vX/view?usp=sharing" TargetMode="External"/><Relationship Id="rId111" Type="http://schemas.openxmlformats.org/officeDocument/2006/relationships/hyperlink" Target="https://drive.google.com/file/d/1sF9eLH3hoAHMFhvPRS6sFrMeeJNAuBc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15.29"/>
    <col customWidth="1" min="3" max="3" width="15.0"/>
    <col customWidth="1" min="4" max="4" width="13.57"/>
    <col customWidth="1" min="5" max="5" width="13.43"/>
    <col customWidth="1" min="6" max="6" width="12.43"/>
    <col customWidth="1" min="7" max="7" width="12.71"/>
    <col customWidth="1" min="8" max="8" width="21.71"/>
    <col customWidth="1" min="9" max="9" width="22.71"/>
    <col customWidth="1" min="10" max="25" width="8.71"/>
  </cols>
  <sheetData>
    <row r="1">
      <c r="A1" s="1" t="s">
        <v>0</v>
      </c>
      <c r="B1" s="2"/>
      <c r="C1" s="3"/>
      <c r="D1" s="2"/>
      <c r="E1" s="2"/>
      <c r="F1" s="2"/>
      <c r="G1" s="4"/>
      <c r="H1" s="4"/>
      <c r="I1" s="2"/>
    </row>
    <row r="2">
      <c r="A2" s="1" t="s">
        <v>1</v>
      </c>
      <c r="B2" s="2"/>
      <c r="C2" s="3"/>
      <c r="D2" s="2"/>
      <c r="E2" s="2"/>
      <c r="F2" s="2"/>
      <c r="G2" s="4"/>
      <c r="H2" s="4"/>
      <c r="I2" s="2"/>
    </row>
    <row r="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/>
      <c r="I3" s="9"/>
    </row>
    <row r="4">
      <c r="A4" s="10"/>
      <c r="B4" s="10"/>
      <c r="C4" s="10"/>
      <c r="D4" s="10"/>
      <c r="E4" s="10"/>
      <c r="F4" s="10"/>
      <c r="G4" s="11"/>
      <c r="H4" s="11"/>
      <c r="I4" s="12"/>
    </row>
    <row r="5">
      <c r="A5" s="13"/>
      <c r="B5" s="13"/>
      <c r="C5" s="13"/>
      <c r="D5" s="13"/>
      <c r="E5" s="13"/>
      <c r="F5" s="13"/>
      <c r="G5" s="11" t="s">
        <v>9</v>
      </c>
      <c r="H5" s="11" t="s">
        <v>10</v>
      </c>
      <c r="I5" s="12" t="s">
        <v>11</v>
      </c>
    </row>
    <row r="6">
      <c r="A6" s="14" t="s">
        <v>12</v>
      </c>
      <c r="B6" s="15" t="s">
        <v>13</v>
      </c>
      <c r="C6" s="16" t="s">
        <v>14</v>
      </c>
      <c r="D6" s="17" t="s">
        <v>15</v>
      </c>
      <c r="E6" s="16" t="s">
        <v>16</v>
      </c>
      <c r="F6" s="18" t="s">
        <v>17</v>
      </c>
      <c r="G6" s="19" t="s">
        <v>18</v>
      </c>
      <c r="H6" s="20" t="s">
        <v>19</v>
      </c>
      <c r="I6" s="14" t="s">
        <v>20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>
      <c r="A7" s="22" t="s">
        <v>21</v>
      </c>
      <c r="B7" s="14" t="s">
        <v>22</v>
      </c>
      <c r="C7" s="23" t="s">
        <v>14</v>
      </c>
      <c r="D7" s="24" t="s">
        <v>23</v>
      </c>
      <c r="E7" s="25" t="s">
        <v>24</v>
      </c>
      <c r="F7" s="24" t="s">
        <v>25</v>
      </c>
      <c r="G7" s="26" t="s">
        <v>26</v>
      </c>
      <c r="H7" s="27" t="s">
        <v>27</v>
      </c>
      <c r="I7" s="28" t="s">
        <v>28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>
      <c r="A8" s="22" t="s">
        <v>29</v>
      </c>
      <c r="B8" s="29" t="s">
        <v>22</v>
      </c>
      <c r="C8" s="30" t="s">
        <v>14</v>
      </c>
      <c r="D8" s="24" t="s">
        <v>30</v>
      </c>
      <c r="E8" s="25" t="s">
        <v>24</v>
      </c>
      <c r="F8" s="24" t="s">
        <v>31</v>
      </c>
      <c r="G8" s="26"/>
      <c r="H8" s="27" t="s">
        <v>32</v>
      </c>
      <c r="I8" s="28" t="s">
        <v>28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>
      <c r="A9" s="22" t="s">
        <v>33</v>
      </c>
      <c r="B9" s="14" t="s">
        <v>34</v>
      </c>
      <c r="C9" s="30" t="s">
        <v>14</v>
      </c>
      <c r="D9" s="24" t="s">
        <v>35</v>
      </c>
      <c r="E9" s="25" t="s">
        <v>24</v>
      </c>
      <c r="F9" s="24" t="s">
        <v>25</v>
      </c>
      <c r="G9" s="26"/>
      <c r="H9" s="27" t="s">
        <v>36</v>
      </c>
      <c r="I9" s="31" t="s">
        <v>28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>
      <c r="A10" s="32" t="s">
        <v>37</v>
      </c>
      <c r="B10" s="24" t="s">
        <v>38</v>
      </c>
      <c r="C10" s="23" t="s">
        <v>39</v>
      </c>
      <c r="D10" s="33" t="s">
        <v>40</v>
      </c>
      <c r="E10" s="25" t="s">
        <v>24</v>
      </c>
      <c r="F10" s="24" t="s">
        <v>41</v>
      </c>
      <c r="G10" s="26"/>
      <c r="H10" s="27" t="s">
        <v>42</v>
      </c>
      <c r="I10" s="34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>
      <c r="A11" s="22" t="s">
        <v>43</v>
      </c>
      <c r="B11" s="24" t="s">
        <v>38</v>
      </c>
      <c r="C11" s="23" t="s">
        <v>39</v>
      </c>
      <c r="D11" s="24" t="s">
        <v>44</v>
      </c>
      <c r="E11" s="25" t="s">
        <v>16</v>
      </c>
      <c r="F11" s="24" t="s">
        <v>45</v>
      </c>
      <c r="G11" s="26" t="s">
        <v>46</v>
      </c>
      <c r="H11" s="27" t="s">
        <v>47</v>
      </c>
      <c r="I11" s="34" t="s">
        <v>48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>
      <c r="A12" s="35" t="s">
        <v>49</v>
      </c>
      <c r="B12" s="25" t="s">
        <v>50</v>
      </c>
      <c r="C12" s="36" t="s">
        <v>51</v>
      </c>
      <c r="D12" s="24" t="s">
        <v>52</v>
      </c>
      <c r="E12" s="25" t="s">
        <v>16</v>
      </c>
      <c r="F12" s="25" t="s">
        <v>53</v>
      </c>
      <c r="G12" s="27" t="s">
        <v>54</v>
      </c>
      <c r="H12" s="27" t="s">
        <v>55</v>
      </c>
      <c r="I12" s="37" t="s">
        <v>56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>
      <c r="A13" s="35" t="s">
        <v>57</v>
      </c>
      <c r="B13" s="25" t="s">
        <v>50</v>
      </c>
      <c r="C13" s="36" t="s">
        <v>51</v>
      </c>
      <c r="D13" s="24" t="s">
        <v>58</v>
      </c>
      <c r="E13" s="25" t="s">
        <v>16</v>
      </c>
      <c r="F13" s="25" t="s">
        <v>53</v>
      </c>
      <c r="G13" s="27" t="s">
        <v>54</v>
      </c>
      <c r="H13" s="27" t="s">
        <v>59</v>
      </c>
      <c r="I13" s="37" t="s">
        <v>56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>
      <c r="A14" s="22" t="s">
        <v>60</v>
      </c>
      <c r="B14" s="24" t="s">
        <v>61</v>
      </c>
      <c r="C14" s="23" t="s">
        <v>51</v>
      </c>
      <c r="D14" s="24" t="s">
        <v>62</v>
      </c>
      <c r="E14" s="25" t="s">
        <v>16</v>
      </c>
      <c r="F14" s="23" t="s">
        <v>63</v>
      </c>
      <c r="G14" s="38"/>
      <c r="H14" s="27" t="s">
        <v>64</v>
      </c>
      <c r="I14" s="34" t="s">
        <v>48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>
      <c r="A15" s="22" t="s">
        <v>65</v>
      </c>
      <c r="B15" s="24" t="s">
        <v>66</v>
      </c>
      <c r="C15" s="23" t="s">
        <v>67</v>
      </c>
      <c r="D15" s="24" t="s">
        <v>68</v>
      </c>
      <c r="E15" s="25" t="s">
        <v>16</v>
      </c>
      <c r="F15" s="23" t="s">
        <v>69</v>
      </c>
      <c r="G15" s="39" t="s">
        <v>70</v>
      </c>
      <c r="H15" s="27" t="s">
        <v>71</v>
      </c>
      <c r="I15" s="31" t="s">
        <v>72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>
      <c r="A16" s="22" t="s">
        <v>73</v>
      </c>
      <c r="B16" s="25" t="s">
        <v>74</v>
      </c>
      <c r="C16" s="23" t="s">
        <v>75</v>
      </c>
      <c r="D16" s="24" t="s">
        <v>76</v>
      </c>
      <c r="E16" s="25" t="s">
        <v>16</v>
      </c>
      <c r="F16" s="23" t="s">
        <v>77</v>
      </c>
      <c r="G16" s="39" t="s">
        <v>78</v>
      </c>
      <c r="H16" s="27" t="s">
        <v>79</v>
      </c>
      <c r="I16" s="34" t="s">
        <v>48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>
      <c r="A17" s="22" t="s">
        <v>80</v>
      </c>
      <c r="B17" s="40" t="s">
        <v>81</v>
      </c>
      <c r="C17" s="23" t="s">
        <v>75</v>
      </c>
      <c r="D17" s="24" t="s">
        <v>82</v>
      </c>
      <c r="E17" s="25" t="s">
        <v>16</v>
      </c>
      <c r="F17" s="41" t="s">
        <v>83</v>
      </c>
      <c r="G17" s="39" t="s">
        <v>84</v>
      </c>
      <c r="H17" s="27" t="s">
        <v>85</v>
      </c>
      <c r="I17" s="34" t="s">
        <v>48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>
      <c r="A18" s="22" t="s">
        <v>86</v>
      </c>
      <c r="B18" s="40" t="s">
        <v>81</v>
      </c>
      <c r="C18" s="23" t="s">
        <v>75</v>
      </c>
      <c r="D18" s="24" t="s">
        <v>87</v>
      </c>
      <c r="E18" s="25" t="s">
        <v>16</v>
      </c>
      <c r="F18" s="24" t="s">
        <v>88</v>
      </c>
      <c r="G18" s="39" t="s">
        <v>89</v>
      </c>
      <c r="H18" s="27" t="s">
        <v>90</v>
      </c>
      <c r="I18" s="34" t="s">
        <v>48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>
      <c r="A19" s="22" t="s">
        <v>91</v>
      </c>
      <c r="B19" s="24" t="s">
        <v>92</v>
      </c>
      <c r="C19" s="23" t="s">
        <v>75</v>
      </c>
      <c r="D19" s="24" t="s">
        <v>93</v>
      </c>
      <c r="E19" s="25" t="s">
        <v>16</v>
      </c>
      <c r="F19" s="23" t="s">
        <v>94</v>
      </c>
      <c r="G19" s="39" t="s">
        <v>95</v>
      </c>
      <c r="H19" s="27" t="s">
        <v>96</v>
      </c>
      <c r="I19" s="14" t="s">
        <v>97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>
      <c r="A20" s="22" t="s">
        <v>98</v>
      </c>
      <c r="B20" s="24" t="s">
        <v>92</v>
      </c>
      <c r="C20" s="23" t="s">
        <v>75</v>
      </c>
      <c r="D20" s="40" t="s">
        <v>99</v>
      </c>
      <c r="E20" s="25" t="s">
        <v>16</v>
      </c>
      <c r="F20" s="23" t="s">
        <v>100</v>
      </c>
      <c r="G20" s="38"/>
      <c r="H20" s="27" t="s">
        <v>101</v>
      </c>
      <c r="I20" s="34" t="s">
        <v>102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>
      <c r="A21" s="22" t="s">
        <v>103</v>
      </c>
      <c r="B21" s="25" t="s">
        <v>104</v>
      </c>
      <c r="C21" s="23" t="s">
        <v>75</v>
      </c>
      <c r="D21" s="40" t="s">
        <v>105</v>
      </c>
      <c r="E21" s="25" t="s">
        <v>16</v>
      </c>
      <c r="F21" s="41" t="s">
        <v>83</v>
      </c>
      <c r="G21" s="39" t="s">
        <v>84</v>
      </c>
      <c r="H21" s="27" t="s">
        <v>106</v>
      </c>
      <c r="I21" s="34" t="s">
        <v>48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>
      <c r="A22" s="22" t="s">
        <v>107</v>
      </c>
      <c r="B22" s="25" t="s">
        <v>104</v>
      </c>
      <c r="C22" s="23" t="s">
        <v>75</v>
      </c>
      <c r="D22" s="24" t="s">
        <v>108</v>
      </c>
      <c r="E22" s="25" t="s">
        <v>16</v>
      </c>
      <c r="F22" s="24" t="s">
        <v>88</v>
      </c>
      <c r="G22" s="39" t="s">
        <v>89</v>
      </c>
      <c r="H22" s="27" t="s">
        <v>109</v>
      </c>
      <c r="I22" s="34" t="s">
        <v>110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>
      <c r="A23" s="22" t="s">
        <v>111</v>
      </c>
      <c r="B23" s="24" t="s">
        <v>112</v>
      </c>
      <c r="C23" s="23" t="s">
        <v>113</v>
      </c>
      <c r="D23" s="24" t="s">
        <v>114</v>
      </c>
      <c r="E23" s="25" t="s">
        <v>16</v>
      </c>
      <c r="F23" s="23" t="s">
        <v>115</v>
      </c>
      <c r="G23" s="26" t="s">
        <v>116</v>
      </c>
      <c r="H23" s="42" t="s">
        <v>117</v>
      </c>
      <c r="I23" s="34" t="s">
        <v>118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>
      <c r="A24" s="35" t="s">
        <v>49</v>
      </c>
      <c r="B24" s="25" t="s">
        <v>119</v>
      </c>
      <c r="C24" s="43" t="s">
        <v>120</v>
      </c>
      <c r="D24" s="24" t="s">
        <v>52</v>
      </c>
      <c r="E24" s="25" t="s">
        <v>16</v>
      </c>
      <c r="F24" s="25" t="s">
        <v>53</v>
      </c>
      <c r="G24" s="27" t="s">
        <v>54</v>
      </c>
      <c r="H24" s="27" t="s">
        <v>55</v>
      </c>
      <c r="I24" s="37" t="s">
        <v>56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>
      <c r="A25" s="35" t="s">
        <v>57</v>
      </c>
      <c r="B25" s="25" t="s">
        <v>119</v>
      </c>
      <c r="C25" s="43" t="s">
        <v>120</v>
      </c>
      <c r="D25" s="24" t="s">
        <v>58</v>
      </c>
      <c r="E25" s="25" t="s">
        <v>16</v>
      </c>
      <c r="F25" s="25" t="s">
        <v>53</v>
      </c>
      <c r="G25" s="27" t="s">
        <v>54</v>
      </c>
      <c r="H25" s="27" t="s">
        <v>59</v>
      </c>
      <c r="I25" s="37" t="s">
        <v>56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>
      <c r="A26" s="44" t="s">
        <v>121</v>
      </c>
      <c r="B26" s="43" t="s">
        <v>122</v>
      </c>
      <c r="C26" s="43" t="s">
        <v>39</v>
      </c>
      <c r="D26" s="43" t="s">
        <v>123</v>
      </c>
      <c r="E26" s="40" t="s">
        <v>16</v>
      </c>
      <c r="F26" s="43" t="s">
        <v>124</v>
      </c>
      <c r="G26" s="45"/>
      <c r="H26" s="27" t="s">
        <v>125</v>
      </c>
      <c r="I26" s="14" t="s">
        <v>126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>
      <c r="A27" s="46" t="s">
        <v>127</v>
      </c>
      <c r="B27" s="47" t="s">
        <v>128</v>
      </c>
      <c r="C27" s="16" t="s">
        <v>67</v>
      </c>
      <c r="D27" s="15" t="s">
        <v>129</v>
      </c>
      <c r="E27" s="48" t="s">
        <v>16</v>
      </c>
      <c r="F27" s="49" t="s">
        <v>130</v>
      </c>
      <c r="G27" s="27" t="s">
        <v>131</v>
      </c>
      <c r="H27" s="50" t="s">
        <v>132</v>
      </c>
      <c r="I27" s="51" t="s">
        <v>133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>
      <c r="A28" s="53" t="s">
        <v>134</v>
      </c>
      <c r="B28" s="47" t="s">
        <v>128</v>
      </c>
      <c r="C28" s="16" t="s">
        <v>67</v>
      </c>
      <c r="D28" s="53" t="s">
        <v>135</v>
      </c>
      <c r="E28" s="48" t="s">
        <v>16</v>
      </c>
      <c r="F28" s="53" t="s">
        <v>136</v>
      </c>
      <c r="G28" s="27"/>
      <c r="H28" s="50" t="s">
        <v>137</v>
      </c>
      <c r="I28" s="53" t="s">
        <v>138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>
      <c r="A29" s="54" t="s">
        <v>139</v>
      </c>
      <c r="B29" s="55" t="s">
        <v>140</v>
      </c>
      <c r="C29" s="56" t="s">
        <v>67</v>
      </c>
      <c r="D29" s="14" t="s">
        <v>129</v>
      </c>
      <c r="E29" s="57" t="s">
        <v>16</v>
      </c>
      <c r="F29" s="58" t="s">
        <v>130</v>
      </c>
      <c r="G29" s="27" t="s">
        <v>131</v>
      </c>
      <c r="H29" s="50" t="s">
        <v>141</v>
      </c>
      <c r="I29" s="59" t="s">
        <v>133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>
      <c r="A30" s="53" t="s">
        <v>134</v>
      </c>
      <c r="B30" s="55" t="s">
        <v>140</v>
      </c>
      <c r="C30" s="56" t="s">
        <v>67</v>
      </c>
      <c r="D30" s="53" t="s">
        <v>135</v>
      </c>
      <c r="E30" s="48" t="s">
        <v>16</v>
      </c>
      <c r="F30" s="53" t="s">
        <v>136</v>
      </c>
      <c r="G30" s="27"/>
      <c r="H30" s="50" t="s">
        <v>137</v>
      </c>
      <c r="I30" s="53" t="s">
        <v>138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ht="15.75" customHeight="1">
      <c r="A31" s="60" t="s">
        <v>142</v>
      </c>
      <c r="B31" s="61" t="s">
        <v>143</v>
      </c>
      <c r="C31" s="62" t="s">
        <v>67</v>
      </c>
      <c r="D31" s="61" t="s">
        <v>144</v>
      </c>
      <c r="E31" s="63" t="s">
        <v>16</v>
      </c>
      <c r="F31" s="61" t="s">
        <v>145</v>
      </c>
      <c r="G31" s="20" t="s">
        <v>146</v>
      </c>
      <c r="H31" s="20" t="s">
        <v>147</v>
      </c>
      <c r="I31" s="61" t="s">
        <v>148</v>
      </c>
      <c r="J31" s="64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ht="15.75" customHeight="1">
      <c r="A32" s="61" t="s">
        <v>149</v>
      </c>
      <c r="B32" s="61" t="s">
        <v>143</v>
      </c>
      <c r="C32" s="62" t="s">
        <v>67</v>
      </c>
      <c r="D32" s="61" t="s">
        <v>150</v>
      </c>
      <c r="E32" s="63" t="s">
        <v>16</v>
      </c>
      <c r="F32" s="61" t="s">
        <v>151</v>
      </c>
      <c r="G32" s="20" t="s">
        <v>152</v>
      </c>
      <c r="H32" s="20" t="s">
        <v>153</v>
      </c>
      <c r="I32" s="61" t="s">
        <v>148</v>
      </c>
      <c r="J32" s="64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ht="15.75" customHeight="1">
      <c r="A33" s="61" t="s">
        <v>154</v>
      </c>
      <c r="B33" s="61" t="s">
        <v>155</v>
      </c>
      <c r="C33" s="62" t="s">
        <v>156</v>
      </c>
      <c r="D33" s="61" t="s">
        <v>157</v>
      </c>
      <c r="E33" s="63" t="s">
        <v>16</v>
      </c>
      <c r="F33" s="61" t="s">
        <v>158</v>
      </c>
      <c r="G33" s="20" t="s">
        <v>159</v>
      </c>
      <c r="H33" s="20" t="s">
        <v>160</v>
      </c>
      <c r="I33" s="61" t="s">
        <v>161</v>
      </c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>
      <c r="A34" s="66" t="s">
        <v>162</v>
      </c>
      <c r="B34" s="8"/>
      <c r="C34" s="8"/>
      <c r="D34" s="8"/>
      <c r="E34" s="8"/>
      <c r="F34" s="8"/>
      <c r="G34" s="8"/>
      <c r="H34" s="8"/>
      <c r="I34" s="9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>
      <c r="A35" s="69" t="s">
        <v>163</v>
      </c>
      <c r="B35" s="69" t="s">
        <v>51</v>
      </c>
      <c r="C35" s="70" t="s">
        <v>67</v>
      </c>
      <c r="D35" s="69" t="s">
        <v>75</v>
      </c>
      <c r="E35" s="69" t="s">
        <v>156</v>
      </c>
      <c r="F35" s="69" t="s">
        <v>113</v>
      </c>
      <c r="G35" s="69" t="s">
        <v>120</v>
      </c>
      <c r="H35" s="71" t="s">
        <v>39</v>
      </c>
      <c r="I35" s="69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>
      <c r="A36" s="69">
        <f>COUNTIF(C6:C33, "Mathematics")</f>
        <v>4</v>
      </c>
      <c r="B36" s="69">
        <f>COUNTIF(C6:C33, "Commerce")</f>
        <v>3</v>
      </c>
      <c r="C36" s="70">
        <f>COUNTIF(C6:C33,"english")</f>
        <v>7</v>
      </c>
      <c r="D36" s="69">
        <f>COUNTIF(C6:C33, "Economics")</f>
        <v>7</v>
      </c>
      <c r="E36" s="69">
        <f>COUNTIF(C6:C33, "Sanskrit")</f>
        <v>1</v>
      </c>
      <c r="F36" s="69">
        <f>COUNTIF(C6:C33, "Psychology")</f>
        <v>1</v>
      </c>
      <c r="G36" s="69">
        <f>COUNTIF(C6:C33,"accountancy")</f>
        <v>2</v>
      </c>
      <c r="H36" s="69">
        <f>COUNTIF(C6:C33, "Law")</f>
        <v>3</v>
      </c>
      <c r="I36" s="69">
        <f>sum(A36:H36)</f>
        <v>28</v>
      </c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>
      <c r="A37" s="72" t="s">
        <v>164</v>
      </c>
      <c r="B37" s="72" t="s">
        <v>122</v>
      </c>
      <c r="C37" s="72" t="s">
        <v>39</v>
      </c>
      <c r="D37" s="73" t="s">
        <v>165</v>
      </c>
      <c r="E37" s="74" t="s">
        <v>166</v>
      </c>
      <c r="F37" s="72" t="s">
        <v>167</v>
      </c>
      <c r="G37" s="75" t="s">
        <v>168</v>
      </c>
      <c r="H37" s="76" t="s">
        <v>169</v>
      </c>
      <c r="I37" s="73" t="s">
        <v>170</v>
      </c>
      <c r="J37" s="77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>
      <c r="A38" s="79" t="s">
        <v>171</v>
      </c>
      <c r="B38" s="80" t="s">
        <v>172</v>
      </c>
      <c r="C38" s="80" t="s">
        <v>120</v>
      </c>
      <c r="D38" s="80" t="s">
        <v>173</v>
      </c>
      <c r="E38" s="74" t="s">
        <v>166</v>
      </c>
      <c r="F38" s="80" t="s">
        <v>174</v>
      </c>
      <c r="G38" s="75" t="s">
        <v>175</v>
      </c>
      <c r="H38" s="81" t="s">
        <v>176</v>
      </c>
      <c r="I38" s="82" t="s">
        <v>161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>
      <c r="A39" s="84" t="s">
        <v>177</v>
      </c>
      <c r="B39" s="85" t="s">
        <v>178</v>
      </c>
      <c r="C39" s="86" t="s">
        <v>179</v>
      </c>
      <c r="D39" s="85" t="s">
        <v>180</v>
      </c>
      <c r="E39" s="74" t="s">
        <v>166</v>
      </c>
      <c r="F39" s="85" t="s">
        <v>181</v>
      </c>
      <c r="G39" s="75" t="s">
        <v>182</v>
      </c>
      <c r="H39" s="76" t="s">
        <v>183</v>
      </c>
      <c r="I39" s="85" t="s">
        <v>184</v>
      </c>
      <c r="J39" s="77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>
      <c r="A40" s="85" t="s">
        <v>185</v>
      </c>
      <c r="B40" s="85" t="s">
        <v>186</v>
      </c>
      <c r="C40" s="86" t="s">
        <v>187</v>
      </c>
      <c r="D40" s="85" t="s">
        <v>188</v>
      </c>
      <c r="E40" s="74" t="s">
        <v>166</v>
      </c>
      <c r="F40" s="85" t="s">
        <v>189</v>
      </c>
      <c r="G40" s="75" t="s">
        <v>190</v>
      </c>
      <c r="H40" s="76" t="s">
        <v>191</v>
      </c>
      <c r="I40" s="73" t="s">
        <v>170</v>
      </c>
      <c r="J40" s="77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>
      <c r="A41" s="85" t="s">
        <v>192</v>
      </c>
      <c r="B41" s="85" t="s">
        <v>193</v>
      </c>
      <c r="C41" s="86" t="s">
        <v>194</v>
      </c>
      <c r="D41" s="85" t="s">
        <v>195</v>
      </c>
      <c r="E41" s="74" t="s">
        <v>166</v>
      </c>
      <c r="F41" s="85" t="s">
        <v>196</v>
      </c>
      <c r="G41" s="75" t="s">
        <v>197</v>
      </c>
      <c r="H41" s="76" t="s">
        <v>198</v>
      </c>
      <c r="I41" s="73" t="s">
        <v>170</v>
      </c>
      <c r="J41" s="77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>
      <c r="A42" s="85" t="s">
        <v>199</v>
      </c>
      <c r="B42" s="85" t="s">
        <v>193</v>
      </c>
      <c r="C42" s="86" t="s">
        <v>194</v>
      </c>
      <c r="D42" s="85" t="s">
        <v>195</v>
      </c>
      <c r="E42" s="74" t="s">
        <v>166</v>
      </c>
      <c r="F42" s="85" t="s">
        <v>196</v>
      </c>
      <c r="G42" s="75" t="s">
        <v>197</v>
      </c>
      <c r="H42" s="76" t="s">
        <v>200</v>
      </c>
      <c r="I42" s="73" t="s">
        <v>170</v>
      </c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>
      <c r="A43" s="87" t="s">
        <v>201</v>
      </c>
      <c r="B43" s="87" t="s">
        <v>193</v>
      </c>
      <c r="C43" s="88" t="s">
        <v>194</v>
      </c>
      <c r="D43" s="87" t="s">
        <v>202</v>
      </c>
      <c r="E43" s="74" t="s">
        <v>166</v>
      </c>
      <c r="F43" s="87" t="s">
        <v>203</v>
      </c>
      <c r="G43" s="75" t="s">
        <v>204</v>
      </c>
      <c r="H43" s="76" t="s">
        <v>205</v>
      </c>
      <c r="I43" s="73" t="s">
        <v>170</v>
      </c>
      <c r="J43" s="89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ht="15.75" customHeight="1">
      <c r="A44" s="85" t="s">
        <v>206</v>
      </c>
      <c r="B44" s="85" t="s">
        <v>193</v>
      </c>
      <c r="C44" s="86" t="s">
        <v>194</v>
      </c>
      <c r="D44" s="85" t="s">
        <v>207</v>
      </c>
      <c r="E44" s="74" t="s">
        <v>166</v>
      </c>
      <c r="F44" s="85" t="s">
        <v>208</v>
      </c>
      <c r="G44" s="75" t="s">
        <v>209</v>
      </c>
      <c r="H44" s="76" t="s">
        <v>210</v>
      </c>
      <c r="I44" s="73" t="s">
        <v>170</v>
      </c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ht="15.75" customHeight="1">
      <c r="A45" s="85" t="s">
        <v>211</v>
      </c>
      <c r="B45" s="85" t="s">
        <v>193</v>
      </c>
      <c r="C45" s="86" t="s">
        <v>194</v>
      </c>
      <c r="D45" s="85" t="s">
        <v>212</v>
      </c>
      <c r="E45" s="74" t="s">
        <v>166</v>
      </c>
      <c r="F45" s="85" t="s">
        <v>213</v>
      </c>
      <c r="G45" s="75" t="s">
        <v>214</v>
      </c>
      <c r="H45" s="76" t="s">
        <v>215</v>
      </c>
      <c r="I45" s="73" t="s">
        <v>170</v>
      </c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ht="15.75" customHeight="1">
      <c r="A46" s="84" t="s">
        <v>216</v>
      </c>
      <c r="B46" s="85" t="s">
        <v>217</v>
      </c>
      <c r="C46" s="86" t="s">
        <v>218</v>
      </c>
      <c r="D46" s="85" t="s">
        <v>219</v>
      </c>
      <c r="E46" s="74" t="s">
        <v>166</v>
      </c>
      <c r="F46" s="85" t="s">
        <v>45</v>
      </c>
      <c r="G46" s="75" t="s">
        <v>220</v>
      </c>
      <c r="H46" s="76" t="s">
        <v>221</v>
      </c>
      <c r="I46" s="73" t="s">
        <v>170</v>
      </c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ht="15.75" customHeight="1">
      <c r="A47" s="85" t="s">
        <v>222</v>
      </c>
      <c r="B47" s="91" t="s">
        <v>223</v>
      </c>
      <c r="C47" s="86" t="s">
        <v>224</v>
      </c>
      <c r="D47" s="85" t="s">
        <v>225</v>
      </c>
      <c r="E47" s="74" t="s">
        <v>166</v>
      </c>
      <c r="F47" s="85"/>
      <c r="G47" s="92"/>
      <c r="H47" s="76" t="s">
        <v>226</v>
      </c>
      <c r="I47" s="73" t="s">
        <v>170</v>
      </c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ht="15.75" customHeight="1">
      <c r="A48" s="85" t="s">
        <v>227</v>
      </c>
      <c r="B48" s="85" t="s">
        <v>223</v>
      </c>
      <c r="C48" s="86" t="s">
        <v>224</v>
      </c>
      <c r="D48" s="85" t="s">
        <v>228</v>
      </c>
      <c r="E48" s="74" t="s">
        <v>166</v>
      </c>
      <c r="F48" s="85"/>
      <c r="G48" s="75" t="s">
        <v>229</v>
      </c>
      <c r="H48" s="76" t="s">
        <v>230</v>
      </c>
      <c r="I48" s="73" t="s">
        <v>170</v>
      </c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ht="15.75" customHeight="1">
      <c r="A49" s="87" t="s">
        <v>231</v>
      </c>
      <c r="B49" s="91" t="s">
        <v>223</v>
      </c>
      <c r="C49" s="86" t="s">
        <v>224</v>
      </c>
      <c r="D49" s="85" t="s">
        <v>232</v>
      </c>
      <c r="E49" s="74" t="s">
        <v>166</v>
      </c>
      <c r="F49" s="85" t="s">
        <v>233</v>
      </c>
      <c r="G49" s="75" t="s">
        <v>234</v>
      </c>
      <c r="H49" s="76" t="s">
        <v>235</v>
      </c>
      <c r="I49" s="93" t="s">
        <v>236</v>
      </c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ht="15.75" customHeight="1">
      <c r="A50" s="85" t="s">
        <v>237</v>
      </c>
      <c r="B50" s="85" t="s">
        <v>238</v>
      </c>
      <c r="C50" s="86" t="s">
        <v>224</v>
      </c>
      <c r="D50" s="85" t="s">
        <v>225</v>
      </c>
      <c r="E50" s="74" t="s">
        <v>166</v>
      </c>
      <c r="F50" s="85"/>
      <c r="G50" s="92"/>
      <c r="H50" s="76" t="s">
        <v>239</v>
      </c>
      <c r="I50" s="73" t="s">
        <v>170</v>
      </c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ht="15.75" customHeight="1">
      <c r="A51" s="72" t="s">
        <v>240</v>
      </c>
      <c r="B51" s="72" t="s">
        <v>241</v>
      </c>
      <c r="C51" s="72" t="s">
        <v>242</v>
      </c>
      <c r="D51" s="72" t="s">
        <v>243</v>
      </c>
      <c r="E51" s="74" t="s">
        <v>166</v>
      </c>
      <c r="F51" s="72" t="s">
        <v>244</v>
      </c>
      <c r="G51" s="75" t="s">
        <v>214</v>
      </c>
      <c r="H51" s="76" t="s">
        <v>245</v>
      </c>
      <c r="I51" s="73" t="s">
        <v>170</v>
      </c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ht="15.75" customHeight="1">
      <c r="A52" s="72" t="s">
        <v>246</v>
      </c>
      <c r="B52" s="72" t="s">
        <v>241</v>
      </c>
      <c r="C52" s="72" t="s">
        <v>242</v>
      </c>
      <c r="D52" s="72" t="s">
        <v>247</v>
      </c>
      <c r="E52" s="74" t="s">
        <v>166</v>
      </c>
      <c r="F52" s="72" t="s">
        <v>248</v>
      </c>
      <c r="G52" s="75" t="s">
        <v>249</v>
      </c>
      <c r="H52" s="76" t="s">
        <v>250</v>
      </c>
      <c r="I52" s="73" t="s">
        <v>170</v>
      </c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ht="15.75" customHeight="1">
      <c r="A53" s="72" t="s">
        <v>251</v>
      </c>
      <c r="B53" s="72" t="s">
        <v>241</v>
      </c>
      <c r="C53" s="72" t="s">
        <v>242</v>
      </c>
      <c r="D53" s="72" t="s">
        <v>247</v>
      </c>
      <c r="E53" s="74" t="s">
        <v>166</v>
      </c>
      <c r="F53" s="72" t="s">
        <v>248</v>
      </c>
      <c r="G53" s="75" t="s">
        <v>249</v>
      </c>
      <c r="H53" s="76" t="s">
        <v>252</v>
      </c>
      <c r="I53" s="73" t="s">
        <v>170</v>
      </c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ht="15.75" customHeight="1">
      <c r="A54" s="94" t="s">
        <v>253</v>
      </c>
      <c r="B54" s="85" t="s">
        <v>254</v>
      </c>
      <c r="C54" s="86" t="s">
        <v>51</v>
      </c>
      <c r="D54" s="87" t="s">
        <v>255</v>
      </c>
      <c r="E54" s="87" t="s">
        <v>166</v>
      </c>
      <c r="F54" s="87" t="s">
        <v>256</v>
      </c>
      <c r="G54" s="75"/>
      <c r="H54" s="76" t="s">
        <v>257</v>
      </c>
      <c r="I54" s="73" t="s">
        <v>258</v>
      </c>
      <c r="J54" s="95"/>
      <c r="K54" s="96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ht="15.75" customHeight="1">
      <c r="A55" s="94" t="s">
        <v>259</v>
      </c>
      <c r="B55" s="85" t="s">
        <v>254</v>
      </c>
      <c r="C55" s="86" t="s">
        <v>51</v>
      </c>
      <c r="D55" s="87" t="s">
        <v>260</v>
      </c>
      <c r="E55" s="87" t="s">
        <v>166</v>
      </c>
      <c r="F55" s="87" t="s">
        <v>261</v>
      </c>
      <c r="G55" s="75"/>
      <c r="H55" s="76" t="s">
        <v>262</v>
      </c>
      <c r="I55" s="73"/>
      <c r="J55" s="95"/>
      <c r="K55" s="96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ht="15.75" customHeight="1">
      <c r="A56" s="94" t="s">
        <v>263</v>
      </c>
      <c r="B56" s="85" t="s">
        <v>254</v>
      </c>
      <c r="C56" s="86" t="s">
        <v>51</v>
      </c>
      <c r="D56" s="87" t="s">
        <v>255</v>
      </c>
      <c r="E56" s="87" t="s">
        <v>166</v>
      </c>
      <c r="F56" s="87" t="s">
        <v>256</v>
      </c>
      <c r="G56" s="75"/>
      <c r="H56" s="76" t="s">
        <v>264</v>
      </c>
      <c r="I56" s="73" t="s">
        <v>258</v>
      </c>
      <c r="J56" s="95"/>
      <c r="K56" s="96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ht="15.75" customHeight="1">
      <c r="A57" s="94" t="s">
        <v>265</v>
      </c>
      <c r="B57" s="85" t="s">
        <v>254</v>
      </c>
      <c r="C57" s="86" t="s">
        <v>51</v>
      </c>
      <c r="D57" s="87" t="s">
        <v>188</v>
      </c>
      <c r="E57" s="87" t="s">
        <v>166</v>
      </c>
      <c r="F57" s="85" t="s">
        <v>266</v>
      </c>
      <c r="G57" s="75"/>
      <c r="H57" s="76" t="s">
        <v>262</v>
      </c>
      <c r="I57" s="73" t="s">
        <v>258</v>
      </c>
      <c r="J57" s="95"/>
      <c r="K57" s="96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ht="15.75" customHeight="1">
      <c r="A58" s="98" t="s">
        <v>267</v>
      </c>
      <c r="B58" s="85" t="s">
        <v>268</v>
      </c>
      <c r="C58" s="86" t="s">
        <v>67</v>
      </c>
      <c r="D58" s="83" t="s">
        <v>269</v>
      </c>
      <c r="E58" s="74" t="s">
        <v>166</v>
      </c>
      <c r="F58" s="98" t="s">
        <v>270</v>
      </c>
      <c r="G58" s="75" t="s">
        <v>271</v>
      </c>
      <c r="H58" s="76" t="s">
        <v>272</v>
      </c>
      <c r="I58" s="73" t="s">
        <v>170</v>
      </c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ht="15.75" customHeight="1">
      <c r="A59" s="83" t="s">
        <v>273</v>
      </c>
      <c r="B59" s="85" t="s">
        <v>268</v>
      </c>
      <c r="C59" s="86" t="s">
        <v>67</v>
      </c>
      <c r="D59" s="83" t="s">
        <v>274</v>
      </c>
      <c r="E59" s="74" t="s">
        <v>166</v>
      </c>
      <c r="F59" s="98" t="s">
        <v>275</v>
      </c>
      <c r="G59" s="75" t="s">
        <v>276</v>
      </c>
      <c r="H59" s="76" t="s">
        <v>277</v>
      </c>
      <c r="I59" s="98" t="s">
        <v>278</v>
      </c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ht="15.75" customHeight="1">
      <c r="A60" s="99" t="s">
        <v>279</v>
      </c>
      <c r="B60" s="85" t="s">
        <v>268</v>
      </c>
      <c r="C60" s="86" t="s">
        <v>67</v>
      </c>
      <c r="D60" s="85" t="s">
        <v>280</v>
      </c>
      <c r="E60" s="74" t="s">
        <v>166</v>
      </c>
      <c r="F60" s="100" t="s">
        <v>281</v>
      </c>
      <c r="G60" s="92"/>
      <c r="H60" s="76" t="s">
        <v>282</v>
      </c>
      <c r="I60" s="98" t="s">
        <v>283</v>
      </c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ht="15.75" customHeight="1">
      <c r="A61" s="85" t="s">
        <v>284</v>
      </c>
      <c r="B61" s="85" t="s">
        <v>268</v>
      </c>
      <c r="C61" s="86" t="s">
        <v>67</v>
      </c>
      <c r="D61" s="85" t="s">
        <v>285</v>
      </c>
      <c r="E61" s="74" t="s">
        <v>166</v>
      </c>
      <c r="F61" s="85" t="s">
        <v>286</v>
      </c>
      <c r="G61" s="75" t="s">
        <v>287</v>
      </c>
      <c r="H61" s="76" t="s">
        <v>288</v>
      </c>
      <c r="I61" s="73" t="s">
        <v>170</v>
      </c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ht="15.75" customHeight="1">
      <c r="A62" s="85" t="s">
        <v>289</v>
      </c>
      <c r="B62" s="85" t="s">
        <v>290</v>
      </c>
      <c r="C62" s="86" t="s">
        <v>291</v>
      </c>
      <c r="D62" s="85" t="s">
        <v>292</v>
      </c>
      <c r="E62" s="74" t="s">
        <v>166</v>
      </c>
      <c r="F62" s="101" t="s">
        <v>293</v>
      </c>
      <c r="G62" s="102" t="s">
        <v>294</v>
      </c>
      <c r="H62" s="76" t="s">
        <v>295</v>
      </c>
      <c r="I62" s="73" t="s">
        <v>296</v>
      </c>
      <c r="J62" s="77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ht="15.75" customHeight="1">
      <c r="A63" s="85" t="s">
        <v>297</v>
      </c>
      <c r="B63" s="85" t="s">
        <v>61</v>
      </c>
      <c r="C63" s="86" t="s">
        <v>51</v>
      </c>
      <c r="D63" s="85" t="s">
        <v>243</v>
      </c>
      <c r="E63" s="74" t="s">
        <v>166</v>
      </c>
      <c r="F63" s="85" t="s">
        <v>213</v>
      </c>
      <c r="G63" s="75" t="s">
        <v>214</v>
      </c>
      <c r="H63" s="76" t="s">
        <v>298</v>
      </c>
      <c r="I63" s="73" t="s">
        <v>299</v>
      </c>
      <c r="J63" s="77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ht="15.75" customHeight="1">
      <c r="A64" s="94" t="s">
        <v>300</v>
      </c>
      <c r="B64" s="87" t="s">
        <v>217</v>
      </c>
      <c r="C64" s="88" t="s">
        <v>218</v>
      </c>
      <c r="D64" s="87" t="s">
        <v>301</v>
      </c>
      <c r="E64" s="87" t="s">
        <v>166</v>
      </c>
      <c r="F64" s="87" t="s">
        <v>302</v>
      </c>
      <c r="G64" s="75"/>
      <c r="H64" s="76" t="s">
        <v>303</v>
      </c>
      <c r="I64" s="101" t="s">
        <v>304</v>
      </c>
      <c r="J64" s="103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ht="15.75" customHeight="1">
      <c r="A65" s="94" t="s">
        <v>305</v>
      </c>
      <c r="B65" s="87" t="s">
        <v>74</v>
      </c>
      <c r="C65" s="88" t="s">
        <v>75</v>
      </c>
      <c r="D65" s="87" t="s">
        <v>219</v>
      </c>
      <c r="E65" s="87" t="s">
        <v>166</v>
      </c>
      <c r="F65" s="87" t="s">
        <v>45</v>
      </c>
      <c r="G65" s="75"/>
      <c r="H65" s="76" t="s">
        <v>306</v>
      </c>
      <c r="I65" s="73" t="s">
        <v>170</v>
      </c>
      <c r="J65" s="103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ht="15.75" customHeight="1">
      <c r="A66" s="104" t="s">
        <v>307</v>
      </c>
      <c r="B66" s="8"/>
      <c r="C66" s="8"/>
      <c r="D66" s="8"/>
      <c r="E66" s="8"/>
      <c r="F66" s="8"/>
      <c r="G66" s="8"/>
      <c r="H66" s="8"/>
      <c r="I66" s="9"/>
      <c r="J66" s="105"/>
      <c r="K66" s="106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</row>
    <row r="67">
      <c r="A67" s="108" t="s">
        <v>218</v>
      </c>
      <c r="B67" s="108" t="s">
        <v>51</v>
      </c>
      <c r="C67" s="108" t="s">
        <v>67</v>
      </c>
      <c r="D67" s="108" t="s">
        <v>194</v>
      </c>
      <c r="E67" s="108" t="s">
        <v>291</v>
      </c>
      <c r="F67" s="108" t="s">
        <v>179</v>
      </c>
      <c r="G67" s="108" t="s">
        <v>120</v>
      </c>
      <c r="H67" s="109" t="s">
        <v>39</v>
      </c>
      <c r="I67" s="108" t="s">
        <v>224</v>
      </c>
      <c r="J67" s="108" t="s">
        <v>75</v>
      </c>
      <c r="K67" s="108"/>
      <c r="L67" s="110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>
      <c r="A68" s="108">
        <f>COUNTIF(C37:C64, "History")</f>
        <v>2</v>
      </c>
      <c r="B68" s="108">
        <v>8.0</v>
      </c>
      <c r="C68" s="108">
        <f>COUNTIF(C37:C64,"english")</f>
        <v>4</v>
      </c>
      <c r="D68" s="108">
        <f>COUNTIF(C37:C64, "BMM")</f>
        <v>5</v>
      </c>
      <c r="E68" s="108">
        <f>COUNTIF(C37:C64, "Political Science")</f>
        <v>1</v>
      </c>
      <c r="F68" s="108">
        <f>COUNTIF(C37:C64, "Gujarati")</f>
        <v>1</v>
      </c>
      <c r="G68" s="108">
        <f>COUNTIF(C37:C64,"accountancy")</f>
        <v>1</v>
      </c>
      <c r="H68" s="108">
        <f>COUNTIF(C33:C64, "Law")</f>
        <v>1</v>
      </c>
      <c r="I68" s="108">
        <f>COUNTIF(C37:D64, "Hindi")</f>
        <v>4</v>
      </c>
      <c r="J68" s="86">
        <v>1.0</v>
      </c>
      <c r="K68" s="112">
        <f>SUM(A68:J68)</f>
        <v>28</v>
      </c>
      <c r="L68" s="110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ht="15.75" customHeight="1">
      <c r="A69" s="113" t="s">
        <v>308</v>
      </c>
      <c r="B69" s="113" t="s">
        <v>238</v>
      </c>
      <c r="C69" s="114" t="s">
        <v>224</v>
      </c>
      <c r="D69" s="113" t="s">
        <v>309</v>
      </c>
      <c r="E69" s="113" t="s">
        <v>310</v>
      </c>
      <c r="F69" s="113" t="s">
        <v>311</v>
      </c>
      <c r="G69" s="115" t="s">
        <v>234</v>
      </c>
      <c r="H69" s="116" t="s">
        <v>312</v>
      </c>
      <c r="I69" s="117" t="s">
        <v>236</v>
      </c>
      <c r="J69" s="118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</row>
    <row r="70" ht="15.75" customHeight="1">
      <c r="A70" s="121" t="s">
        <v>313</v>
      </c>
      <c r="B70" s="121" t="s">
        <v>314</v>
      </c>
      <c r="C70" s="122" t="s">
        <v>194</v>
      </c>
      <c r="D70" s="121" t="s">
        <v>315</v>
      </c>
      <c r="E70" s="113" t="s">
        <v>310</v>
      </c>
      <c r="F70" s="123" t="s">
        <v>316</v>
      </c>
      <c r="G70" s="115" t="s">
        <v>317</v>
      </c>
      <c r="H70" s="124" t="s">
        <v>318</v>
      </c>
      <c r="I70" s="113" t="s">
        <v>319</v>
      </c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</row>
    <row r="71" ht="15.75" customHeight="1">
      <c r="A71" s="113" t="s">
        <v>320</v>
      </c>
      <c r="B71" s="113" t="s">
        <v>34</v>
      </c>
      <c r="C71" s="114" t="s">
        <v>14</v>
      </c>
      <c r="D71" s="113" t="s">
        <v>321</v>
      </c>
      <c r="E71" s="113" t="s">
        <v>310</v>
      </c>
      <c r="F71" s="113" t="s">
        <v>322</v>
      </c>
      <c r="G71" s="126" t="s">
        <v>323</v>
      </c>
      <c r="H71" s="124" t="s">
        <v>324</v>
      </c>
      <c r="I71" s="127" t="s">
        <v>325</v>
      </c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</row>
    <row r="72" ht="15.75" customHeight="1">
      <c r="A72" s="128" t="s">
        <v>326</v>
      </c>
      <c r="B72" s="128" t="s">
        <v>327</v>
      </c>
      <c r="C72" s="114" t="s">
        <v>75</v>
      </c>
      <c r="D72" s="113" t="s">
        <v>328</v>
      </c>
      <c r="E72" s="113" t="s">
        <v>310</v>
      </c>
      <c r="F72" s="113" t="s">
        <v>329</v>
      </c>
      <c r="G72" s="126" t="s">
        <v>89</v>
      </c>
      <c r="H72" s="124" t="s">
        <v>330</v>
      </c>
      <c r="I72" s="129" t="s">
        <v>331</v>
      </c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</row>
    <row r="73" ht="15.75" customHeight="1">
      <c r="A73" s="130" t="s">
        <v>332</v>
      </c>
      <c r="B73" s="128" t="s">
        <v>327</v>
      </c>
      <c r="C73" s="114" t="s">
        <v>75</v>
      </c>
      <c r="D73" s="131" t="s">
        <v>333</v>
      </c>
      <c r="E73" s="113" t="s">
        <v>310</v>
      </c>
      <c r="F73" s="113" t="s">
        <v>302</v>
      </c>
      <c r="G73" s="132"/>
      <c r="H73" s="124" t="s">
        <v>334</v>
      </c>
      <c r="I73" s="133" t="s">
        <v>335</v>
      </c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</row>
    <row r="74" ht="15.75" customHeight="1">
      <c r="A74" s="113" t="s">
        <v>336</v>
      </c>
      <c r="B74" s="113" t="s">
        <v>337</v>
      </c>
      <c r="C74" s="114" t="s">
        <v>242</v>
      </c>
      <c r="D74" s="113" t="s">
        <v>338</v>
      </c>
      <c r="E74" s="113" t="s">
        <v>310</v>
      </c>
      <c r="F74" s="113" t="s">
        <v>77</v>
      </c>
      <c r="G74" s="126" t="s">
        <v>54</v>
      </c>
      <c r="H74" s="134" t="s">
        <v>339</v>
      </c>
      <c r="I74" s="135" t="s">
        <v>56</v>
      </c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</row>
    <row r="75" ht="15.75" customHeight="1">
      <c r="A75" s="113" t="s">
        <v>340</v>
      </c>
      <c r="B75" s="113" t="s">
        <v>341</v>
      </c>
      <c r="C75" s="114" t="s">
        <v>242</v>
      </c>
      <c r="D75" s="113" t="s">
        <v>342</v>
      </c>
      <c r="E75" s="113" t="s">
        <v>310</v>
      </c>
      <c r="F75" s="113" t="s">
        <v>343</v>
      </c>
      <c r="G75" s="126" t="s">
        <v>317</v>
      </c>
      <c r="H75" s="124" t="s">
        <v>344</v>
      </c>
      <c r="I75" s="113" t="s">
        <v>345</v>
      </c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</row>
    <row r="76" ht="15.75" customHeight="1">
      <c r="A76" s="113" t="s">
        <v>346</v>
      </c>
      <c r="B76" s="113" t="s">
        <v>341</v>
      </c>
      <c r="C76" s="114" t="s">
        <v>242</v>
      </c>
      <c r="D76" s="113" t="s">
        <v>342</v>
      </c>
      <c r="E76" s="113" t="s">
        <v>310</v>
      </c>
      <c r="F76" s="113" t="s">
        <v>343</v>
      </c>
      <c r="G76" s="126" t="s">
        <v>317</v>
      </c>
      <c r="H76" s="136" t="s">
        <v>347</v>
      </c>
      <c r="I76" s="113" t="s">
        <v>345</v>
      </c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</row>
    <row r="77" ht="15.75" customHeight="1">
      <c r="A77" s="121" t="s">
        <v>348</v>
      </c>
      <c r="B77" s="121" t="s">
        <v>349</v>
      </c>
      <c r="C77" s="114" t="s">
        <v>120</v>
      </c>
      <c r="D77" s="121" t="s">
        <v>350</v>
      </c>
      <c r="E77" s="113" t="s">
        <v>310</v>
      </c>
      <c r="F77" s="121" t="s">
        <v>351</v>
      </c>
      <c r="G77" s="126" t="s">
        <v>352</v>
      </c>
      <c r="H77" s="136" t="s">
        <v>353</v>
      </c>
      <c r="I77" s="137" t="s">
        <v>56</v>
      </c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</row>
    <row r="78" ht="15.75" customHeight="1">
      <c r="A78" s="113" t="s">
        <v>354</v>
      </c>
      <c r="B78" s="113" t="s">
        <v>155</v>
      </c>
      <c r="C78" s="114" t="s">
        <v>156</v>
      </c>
      <c r="D78" s="113" t="s">
        <v>355</v>
      </c>
      <c r="E78" s="113" t="s">
        <v>310</v>
      </c>
      <c r="F78" s="113" t="s">
        <v>302</v>
      </c>
      <c r="G78" s="126"/>
      <c r="H78" s="124" t="s">
        <v>356</v>
      </c>
      <c r="I78" s="138" t="s">
        <v>304</v>
      </c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</row>
    <row r="79" ht="15.75" customHeight="1">
      <c r="A79" s="139" t="s">
        <v>357</v>
      </c>
      <c r="B79" s="113" t="s">
        <v>217</v>
      </c>
      <c r="C79" s="114" t="s">
        <v>218</v>
      </c>
      <c r="D79" s="113" t="s">
        <v>358</v>
      </c>
      <c r="E79" s="113" t="s">
        <v>310</v>
      </c>
      <c r="F79" s="113" t="s">
        <v>302</v>
      </c>
      <c r="G79" s="140"/>
      <c r="H79" s="124" t="s">
        <v>359</v>
      </c>
      <c r="I79" s="138" t="s">
        <v>360</v>
      </c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</row>
    <row r="80" ht="15.75" customHeight="1">
      <c r="A80" s="139" t="s">
        <v>361</v>
      </c>
      <c r="B80" s="113" t="s">
        <v>254</v>
      </c>
      <c r="C80" s="114" t="s">
        <v>51</v>
      </c>
      <c r="D80" s="113" t="s">
        <v>362</v>
      </c>
      <c r="E80" s="113" t="s">
        <v>310</v>
      </c>
      <c r="F80" s="113" t="s">
        <v>363</v>
      </c>
      <c r="G80" s="140"/>
      <c r="H80" s="124" t="s">
        <v>364</v>
      </c>
      <c r="I80" s="138" t="s">
        <v>365</v>
      </c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</row>
    <row r="81" ht="15.75" customHeight="1">
      <c r="A81" s="139" t="s">
        <v>366</v>
      </c>
      <c r="B81" s="113" t="s">
        <v>254</v>
      </c>
      <c r="C81" s="114" t="s">
        <v>51</v>
      </c>
      <c r="D81" s="113" t="s">
        <v>342</v>
      </c>
      <c r="E81" s="113" t="s">
        <v>310</v>
      </c>
      <c r="F81" s="113" t="s">
        <v>343</v>
      </c>
      <c r="G81" s="140"/>
      <c r="H81" s="124" t="s">
        <v>367</v>
      </c>
      <c r="I81" s="113" t="s">
        <v>345</v>
      </c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</row>
    <row r="82" ht="15.75" customHeight="1">
      <c r="A82" s="139" t="s">
        <v>368</v>
      </c>
      <c r="B82" s="113" t="s">
        <v>254</v>
      </c>
      <c r="C82" s="114" t="s">
        <v>51</v>
      </c>
      <c r="D82" s="113" t="s">
        <v>369</v>
      </c>
      <c r="E82" s="113" t="s">
        <v>310</v>
      </c>
      <c r="F82" s="113" t="s">
        <v>53</v>
      </c>
      <c r="G82" s="140"/>
      <c r="H82" s="124" t="s">
        <v>370</v>
      </c>
      <c r="I82" s="113" t="s">
        <v>345</v>
      </c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</row>
    <row r="83" ht="15.75" customHeight="1">
      <c r="A83" s="139" t="s">
        <v>371</v>
      </c>
      <c r="B83" s="113" t="s">
        <v>254</v>
      </c>
      <c r="C83" s="114" t="s">
        <v>51</v>
      </c>
      <c r="D83" s="113" t="s">
        <v>369</v>
      </c>
      <c r="E83" s="113" t="s">
        <v>310</v>
      </c>
      <c r="F83" s="113" t="s">
        <v>53</v>
      </c>
      <c r="G83" s="140"/>
      <c r="H83" s="124" t="s">
        <v>372</v>
      </c>
      <c r="I83" s="113" t="s">
        <v>345</v>
      </c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</row>
    <row r="84" ht="15.75" customHeight="1">
      <c r="A84" s="141" t="s">
        <v>373</v>
      </c>
      <c r="B84" s="8"/>
      <c r="C84" s="8"/>
      <c r="D84" s="8"/>
      <c r="E84" s="8"/>
      <c r="F84" s="8"/>
      <c r="G84" s="8"/>
      <c r="H84" s="8"/>
      <c r="I84" s="9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</row>
    <row r="85">
      <c r="A85" s="108" t="s">
        <v>218</v>
      </c>
      <c r="B85" s="108" t="s">
        <v>51</v>
      </c>
      <c r="C85" s="108" t="s">
        <v>67</v>
      </c>
      <c r="D85" s="108" t="s">
        <v>194</v>
      </c>
      <c r="E85" s="108" t="s">
        <v>75</v>
      </c>
      <c r="F85" s="108" t="s">
        <v>156</v>
      </c>
      <c r="G85" s="108" t="s">
        <v>120</v>
      </c>
      <c r="H85" s="109" t="s">
        <v>14</v>
      </c>
      <c r="I85" s="108" t="s">
        <v>224</v>
      </c>
      <c r="J85" s="110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>
      <c r="A86" s="108">
        <f>COUNTIF(C69:C79, "History")</f>
        <v>1</v>
      </c>
      <c r="B86" s="108">
        <v>7.0</v>
      </c>
      <c r="C86" s="108">
        <f>COUNTIF(C69:C79,"english")</f>
        <v>0</v>
      </c>
      <c r="D86" s="108">
        <f>COUNTIF(C69:C79, "BMM")</f>
        <v>1</v>
      </c>
      <c r="E86" s="108">
        <f>COUNTIF(C69:C79, "Economics")</f>
        <v>2</v>
      </c>
      <c r="F86" s="108">
        <f>COUNTIF(C69:C79, "Sanskrit")</f>
        <v>1</v>
      </c>
      <c r="G86" s="108">
        <f>COUNTIF(C58:C79,"accountancy")</f>
        <v>1</v>
      </c>
      <c r="H86" s="108">
        <f>COUNTIF(C69:C79, "Mathematics")</f>
        <v>1</v>
      </c>
      <c r="I86" s="108">
        <f>COUNTIF(C69:D79, "Hindi")</f>
        <v>1</v>
      </c>
      <c r="J86" s="110">
        <f>SUM(A86:I86)</f>
        <v>15</v>
      </c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ht="15.75" customHeight="1">
      <c r="A87" s="142" t="s">
        <v>374</v>
      </c>
      <c r="B87" s="143" t="s">
        <v>375</v>
      </c>
      <c r="C87" s="144" t="s">
        <v>67</v>
      </c>
      <c r="D87" s="145" t="s">
        <v>376</v>
      </c>
      <c r="E87" s="144" t="s">
        <v>377</v>
      </c>
      <c r="F87" s="146" t="s">
        <v>167</v>
      </c>
      <c r="G87" s="147"/>
      <c r="H87" s="148" t="s">
        <v>378</v>
      </c>
      <c r="I87" s="149" t="s">
        <v>379</v>
      </c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</row>
    <row r="88" ht="15.75" customHeight="1">
      <c r="A88" s="151" t="s">
        <v>380</v>
      </c>
      <c r="B88" s="152" t="s">
        <v>381</v>
      </c>
      <c r="C88" s="144" t="s">
        <v>67</v>
      </c>
      <c r="D88" s="151" t="s">
        <v>382</v>
      </c>
      <c r="E88" s="144" t="s">
        <v>377</v>
      </c>
      <c r="F88" s="153" t="s">
        <v>383</v>
      </c>
      <c r="G88" s="154" t="s">
        <v>384</v>
      </c>
      <c r="H88" s="148" t="s">
        <v>385</v>
      </c>
      <c r="I88" s="153" t="s">
        <v>386</v>
      </c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</row>
    <row r="89" ht="15.75" customHeight="1">
      <c r="A89" s="153" t="s">
        <v>387</v>
      </c>
      <c r="B89" s="152" t="s">
        <v>388</v>
      </c>
      <c r="C89" s="144" t="s">
        <v>51</v>
      </c>
      <c r="D89" s="153" t="s">
        <v>389</v>
      </c>
      <c r="E89" s="144" t="s">
        <v>377</v>
      </c>
      <c r="F89" s="155" t="s">
        <v>390</v>
      </c>
      <c r="G89" s="154" t="s">
        <v>391</v>
      </c>
      <c r="H89" s="148" t="s">
        <v>392</v>
      </c>
      <c r="I89" s="156" t="s">
        <v>393</v>
      </c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</row>
    <row r="90" ht="15.75" customHeight="1">
      <c r="A90" s="143" t="s">
        <v>394</v>
      </c>
      <c r="B90" s="153" t="s">
        <v>395</v>
      </c>
      <c r="C90" s="144" t="s">
        <v>75</v>
      </c>
      <c r="D90" s="143" t="s">
        <v>396</v>
      </c>
      <c r="E90" s="144" t="s">
        <v>377</v>
      </c>
      <c r="F90" s="146" t="s">
        <v>397</v>
      </c>
      <c r="G90" s="154" t="s">
        <v>398</v>
      </c>
      <c r="H90" s="148" t="s">
        <v>399</v>
      </c>
      <c r="I90" s="156" t="s">
        <v>393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</row>
    <row r="91" ht="15.75" customHeight="1">
      <c r="A91" s="153" t="s">
        <v>400</v>
      </c>
      <c r="B91" s="153" t="s">
        <v>395</v>
      </c>
      <c r="C91" s="144" t="s">
        <v>75</v>
      </c>
      <c r="D91" s="153" t="s">
        <v>401</v>
      </c>
      <c r="E91" s="144" t="s">
        <v>377</v>
      </c>
      <c r="F91" s="146" t="s">
        <v>402</v>
      </c>
      <c r="G91" s="154" t="s">
        <v>403</v>
      </c>
      <c r="H91" s="157" t="s">
        <v>404</v>
      </c>
      <c r="I91" s="158" t="s">
        <v>405</v>
      </c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</row>
    <row r="92" ht="15.75" customHeight="1">
      <c r="A92" s="153" t="s">
        <v>406</v>
      </c>
      <c r="B92" s="153" t="s">
        <v>395</v>
      </c>
      <c r="C92" s="144" t="s">
        <v>75</v>
      </c>
      <c r="D92" s="159" t="s">
        <v>407</v>
      </c>
      <c r="E92" s="144" t="s">
        <v>377</v>
      </c>
      <c r="F92" s="160" t="s">
        <v>408</v>
      </c>
      <c r="G92" s="157" t="s">
        <v>54</v>
      </c>
      <c r="H92" s="161" t="s">
        <v>409</v>
      </c>
      <c r="I92" s="151" t="s">
        <v>410</v>
      </c>
      <c r="J92" s="162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</row>
    <row r="93" ht="15.75" customHeight="1">
      <c r="A93" s="153" t="s">
        <v>411</v>
      </c>
      <c r="B93" s="153" t="s">
        <v>412</v>
      </c>
      <c r="C93" s="144" t="s">
        <v>75</v>
      </c>
      <c r="D93" s="153" t="s">
        <v>413</v>
      </c>
      <c r="E93" s="144" t="s">
        <v>377</v>
      </c>
      <c r="F93" s="153" t="s">
        <v>414</v>
      </c>
      <c r="G93" s="164" t="s">
        <v>415</v>
      </c>
      <c r="H93" s="148" t="s">
        <v>416</v>
      </c>
      <c r="I93" s="151" t="s">
        <v>417</v>
      </c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</row>
    <row r="94" ht="15.75" customHeight="1">
      <c r="A94" s="153" t="s">
        <v>418</v>
      </c>
      <c r="B94" s="153" t="s">
        <v>419</v>
      </c>
      <c r="C94" s="144" t="s">
        <v>75</v>
      </c>
      <c r="D94" s="159" t="s">
        <v>420</v>
      </c>
      <c r="E94" s="144" t="s">
        <v>377</v>
      </c>
      <c r="F94" s="165" t="s">
        <v>421</v>
      </c>
      <c r="G94" s="157" t="s">
        <v>54</v>
      </c>
      <c r="H94" s="148" t="s">
        <v>422</v>
      </c>
      <c r="I94" s="151" t="s">
        <v>410</v>
      </c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</row>
    <row r="95" ht="15.75" customHeight="1">
      <c r="A95" s="153" t="s">
        <v>423</v>
      </c>
      <c r="B95" s="153" t="s">
        <v>38</v>
      </c>
      <c r="C95" s="144" t="s">
        <v>39</v>
      </c>
      <c r="D95" s="159" t="s">
        <v>424</v>
      </c>
      <c r="E95" s="144" t="s">
        <v>377</v>
      </c>
      <c r="F95" s="166" t="s">
        <v>425</v>
      </c>
      <c r="G95" s="164"/>
      <c r="H95" s="148" t="s">
        <v>426</v>
      </c>
      <c r="I95" s="151" t="s">
        <v>427</v>
      </c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</row>
    <row r="96" ht="15.75" customHeight="1">
      <c r="A96" s="153" t="s">
        <v>428</v>
      </c>
      <c r="B96" s="153" t="s">
        <v>429</v>
      </c>
      <c r="C96" s="144" t="s">
        <v>67</v>
      </c>
      <c r="D96" s="159" t="s">
        <v>407</v>
      </c>
      <c r="E96" s="144" t="s">
        <v>377</v>
      </c>
      <c r="F96" s="165" t="s">
        <v>421</v>
      </c>
      <c r="G96" s="157" t="s">
        <v>54</v>
      </c>
      <c r="H96" s="148" t="s">
        <v>430</v>
      </c>
      <c r="I96" s="151" t="s">
        <v>410</v>
      </c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</row>
    <row r="97" ht="15.75" customHeight="1">
      <c r="A97" s="153" t="s">
        <v>431</v>
      </c>
      <c r="B97" s="153" t="s">
        <v>432</v>
      </c>
      <c r="C97" s="144" t="s">
        <v>433</v>
      </c>
      <c r="D97" s="159" t="s">
        <v>434</v>
      </c>
      <c r="E97" s="144" t="s">
        <v>377</v>
      </c>
      <c r="F97" s="165" t="s">
        <v>421</v>
      </c>
      <c r="G97" s="157" t="s">
        <v>54</v>
      </c>
      <c r="H97" s="148" t="s">
        <v>435</v>
      </c>
      <c r="I97" s="151" t="s">
        <v>410</v>
      </c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</row>
    <row r="98" ht="15.75" customHeight="1">
      <c r="A98" s="153" t="s">
        <v>436</v>
      </c>
      <c r="B98" s="153" t="s">
        <v>437</v>
      </c>
      <c r="C98" s="144" t="s">
        <v>51</v>
      </c>
      <c r="D98" s="153" t="s">
        <v>438</v>
      </c>
      <c r="E98" s="144" t="s">
        <v>377</v>
      </c>
      <c r="F98" s="167" t="s">
        <v>439</v>
      </c>
      <c r="G98" s="154" t="s">
        <v>440</v>
      </c>
      <c r="H98" s="148" t="s">
        <v>441</v>
      </c>
      <c r="I98" s="153" t="s">
        <v>442</v>
      </c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</row>
    <row r="99" ht="15.75" customHeight="1">
      <c r="A99" s="153" t="s">
        <v>443</v>
      </c>
      <c r="B99" s="153" t="s">
        <v>437</v>
      </c>
      <c r="C99" s="144" t="s">
        <v>51</v>
      </c>
      <c r="D99" s="153" t="s">
        <v>438</v>
      </c>
      <c r="E99" s="144" t="s">
        <v>377</v>
      </c>
      <c r="F99" s="167" t="s">
        <v>439</v>
      </c>
      <c r="G99" s="157" t="s">
        <v>440</v>
      </c>
      <c r="H99" s="148" t="s">
        <v>444</v>
      </c>
      <c r="I99" s="153" t="s">
        <v>445</v>
      </c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</row>
    <row r="100" ht="15.75" customHeight="1">
      <c r="A100" s="153" t="s">
        <v>446</v>
      </c>
      <c r="B100" s="153" t="s">
        <v>447</v>
      </c>
      <c r="C100" s="144" t="s">
        <v>218</v>
      </c>
      <c r="D100" s="153" t="s">
        <v>448</v>
      </c>
      <c r="E100" s="144" t="s">
        <v>377</v>
      </c>
      <c r="F100" s="165" t="s">
        <v>421</v>
      </c>
      <c r="G100" s="157" t="s">
        <v>54</v>
      </c>
      <c r="H100" s="161" t="s">
        <v>449</v>
      </c>
      <c r="I100" s="151" t="s">
        <v>410</v>
      </c>
      <c r="J100" s="162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</row>
    <row r="101" ht="15.75" customHeight="1">
      <c r="A101" s="153" t="s">
        <v>450</v>
      </c>
      <c r="B101" s="153" t="s">
        <v>447</v>
      </c>
      <c r="C101" s="144" t="s">
        <v>218</v>
      </c>
      <c r="D101" s="153" t="s">
        <v>451</v>
      </c>
      <c r="E101" s="144" t="s">
        <v>377</v>
      </c>
      <c r="F101" s="167" t="s">
        <v>452</v>
      </c>
      <c r="G101" s="154" t="s">
        <v>453</v>
      </c>
      <c r="H101" s="148" t="s">
        <v>454</v>
      </c>
      <c r="I101" s="158" t="s">
        <v>455</v>
      </c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</row>
    <row r="102" ht="15.75" customHeight="1">
      <c r="A102" s="153" t="s">
        <v>456</v>
      </c>
      <c r="B102" s="153" t="s">
        <v>447</v>
      </c>
      <c r="C102" s="144" t="s">
        <v>218</v>
      </c>
      <c r="D102" s="153" t="s">
        <v>457</v>
      </c>
      <c r="E102" s="144" t="s">
        <v>377</v>
      </c>
      <c r="F102" s="167" t="s">
        <v>458</v>
      </c>
      <c r="G102" s="154" t="s">
        <v>440</v>
      </c>
      <c r="H102" s="148" t="s">
        <v>459</v>
      </c>
      <c r="I102" s="153" t="s">
        <v>460</v>
      </c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</row>
    <row r="103" ht="15.75" customHeight="1">
      <c r="A103" s="152" t="s">
        <v>461</v>
      </c>
      <c r="B103" s="152" t="s">
        <v>462</v>
      </c>
      <c r="C103" s="144" t="s">
        <v>218</v>
      </c>
      <c r="D103" s="152" t="s">
        <v>463</v>
      </c>
      <c r="E103" s="144" t="s">
        <v>377</v>
      </c>
      <c r="F103" s="146" t="s">
        <v>464</v>
      </c>
      <c r="G103" s="154" t="s">
        <v>465</v>
      </c>
      <c r="H103" s="148" t="s">
        <v>466</v>
      </c>
      <c r="I103" s="168" t="s">
        <v>467</v>
      </c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</row>
    <row r="104" ht="15.75" customHeight="1">
      <c r="A104" s="152" t="s">
        <v>468</v>
      </c>
      <c r="B104" s="152" t="s">
        <v>462</v>
      </c>
      <c r="C104" s="144" t="s">
        <v>218</v>
      </c>
      <c r="D104" s="152" t="s">
        <v>463</v>
      </c>
      <c r="E104" s="144" t="s">
        <v>377</v>
      </c>
      <c r="F104" s="146" t="s">
        <v>464</v>
      </c>
      <c r="G104" s="154" t="s">
        <v>465</v>
      </c>
      <c r="H104" s="148" t="s">
        <v>469</v>
      </c>
      <c r="I104" s="168" t="s">
        <v>467</v>
      </c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</row>
    <row r="105" ht="15.75" customHeight="1">
      <c r="A105" s="151" t="s">
        <v>470</v>
      </c>
      <c r="B105" s="153" t="s">
        <v>471</v>
      </c>
      <c r="C105" s="144" t="s">
        <v>51</v>
      </c>
      <c r="D105" s="159" t="s">
        <v>407</v>
      </c>
      <c r="E105" s="144" t="s">
        <v>377</v>
      </c>
      <c r="F105" s="151" t="s">
        <v>421</v>
      </c>
      <c r="G105" s="157" t="s">
        <v>54</v>
      </c>
      <c r="H105" s="161" t="s">
        <v>472</v>
      </c>
      <c r="I105" s="151" t="s">
        <v>410</v>
      </c>
      <c r="J105" s="162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</row>
    <row r="106" ht="15.75" customHeight="1">
      <c r="A106" s="151" t="s">
        <v>473</v>
      </c>
      <c r="B106" s="151" t="s">
        <v>341</v>
      </c>
      <c r="C106" s="144" t="s">
        <v>51</v>
      </c>
      <c r="D106" s="159" t="s">
        <v>474</v>
      </c>
      <c r="E106" s="144" t="s">
        <v>377</v>
      </c>
      <c r="F106" s="151" t="s">
        <v>475</v>
      </c>
      <c r="G106" s="147"/>
      <c r="H106" s="148" t="s">
        <v>476</v>
      </c>
      <c r="I106" s="153" t="s">
        <v>477</v>
      </c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</row>
    <row r="107" ht="15.75" customHeight="1">
      <c r="A107" s="151" t="s">
        <v>478</v>
      </c>
      <c r="B107" s="151" t="s">
        <v>341</v>
      </c>
      <c r="C107" s="144" t="s">
        <v>51</v>
      </c>
      <c r="D107" s="169" t="s">
        <v>479</v>
      </c>
      <c r="E107" s="144" t="s">
        <v>377</v>
      </c>
      <c r="F107" s="151" t="s">
        <v>480</v>
      </c>
      <c r="G107" s="147"/>
      <c r="H107" s="148" t="s">
        <v>481</v>
      </c>
      <c r="I107" s="153" t="s">
        <v>482</v>
      </c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</row>
    <row r="108" ht="15.75" customHeight="1">
      <c r="A108" s="151" t="s">
        <v>483</v>
      </c>
      <c r="B108" s="151" t="s">
        <v>341</v>
      </c>
      <c r="C108" s="144" t="s">
        <v>51</v>
      </c>
      <c r="D108" s="159" t="s">
        <v>484</v>
      </c>
      <c r="E108" s="144" t="s">
        <v>377</v>
      </c>
      <c r="F108" s="151" t="s">
        <v>475</v>
      </c>
      <c r="G108" s="164"/>
      <c r="H108" s="170" t="s">
        <v>485</v>
      </c>
      <c r="I108" s="153" t="s">
        <v>486</v>
      </c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</row>
    <row r="109" ht="15.75" customHeight="1">
      <c r="A109" s="171" t="s">
        <v>487</v>
      </c>
      <c r="B109" s="153" t="s">
        <v>34</v>
      </c>
      <c r="C109" s="144" t="s">
        <v>14</v>
      </c>
      <c r="D109" s="172" t="s">
        <v>488</v>
      </c>
      <c r="E109" s="144"/>
      <c r="F109" s="173" t="s">
        <v>25</v>
      </c>
      <c r="G109" s="174" t="s">
        <v>323</v>
      </c>
      <c r="H109" s="170" t="s">
        <v>489</v>
      </c>
      <c r="I109" s="153" t="s">
        <v>490</v>
      </c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</row>
    <row r="110" ht="15.75" customHeight="1">
      <c r="A110" s="175" t="s">
        <v>491</v>
      </c>
      <c r="B110" s="153" t="s">
        <v>492</v>
      </c>
      <c r="C110" s="144" t="s">
        <v>14</v>
      </c>
      <c r="D110" s="152" t="s">
        <v>493</v>
      </c>
      <c r="E110" s="144" t="s">
        <v>377</v>
      </c>
      <c r="F110" s="176" t="s">
        <v>494</v>
      </c>
      <c r="G110" s="147"/>
      <c r="H110" s="170" t="s">
        <v>495</v>
      </c>
      <c r="I110" s="151" t="s">
        <v>296</v>
      </c>
      <c r="J110" s="150"/>
      <c r="K110" s="150"/>
      <c r="L110" s="150" t="s">
        <v>496</v>
      </c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</row>
    <row r="111" ht="15.75" customHeight="1">
      <c r="A111" s="175" t="s">
        <v>497</v>
      </c>
      <c r="B111" s="153" t="s">
        <v>498</v>
      </c>
      <c r="C111" s="144" t="s">
        <v>51</v>
      </c>
      <c r="D111" s="152" t="s">
        <v>499</v>
      </c>
      <c r="E111" s="144" t="s">
        <v>377</v>
      </c>
      <c r="F111" s="176" t="s">
        <v>500</v>
      </c>
      <c r="G111" s="147"/>
      <c r="H111" s="170" t="s">
        <v>501</v>
      </c>
      <c r="I111" s="153" t="s">
        <v>502</v>
      </c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</row>
    <row r="112" ht="15.75" customHeight="1">
      <c r="A112" s="177" t="s">
        <v>503</v>
      </c>
      <c r="B112" s="8"/>
      <c r="C112" s="8"/>
      <c r="D112" s="8"/>
      <c r="E112" s="8"/>
      <c r="F112" s="8"/>
      <c r="G112" s="8"/>
      <c r="H112" s="8"/>
      <c r="I112" s="9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</row>
    <row r="113">
      <c r="A113" s="108" t="s">
        <v>218</v>
      </c>
      <c r="B113" s="108" t="s">
        <v>51</v>
      </c>
      <c r="C113" s="108" t="s">
        <v>67</v>
      </c>
      <c r="D113" s="108" t="s">
        <v>433</v>
      </c>
      <c r="E113" s="108" t="s">
        <v>75</v>
      </c>
      <c r="F113" s="108" t="s">
        <v>39</v>
      </c>
      <c r="G113" s="108" t="s">
        <v>120</v>
      </c>
      <c r="H113" s="109" t="s">
        <v>14</v>
      </c>
      <c r="I113" s="108" t="s">
        <v>224</v>
      </c>
      <c r="J113" s="110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>
      <c r="A114" s="108">
        <f>COUNTIF(C87:C111, "History")</f>
        <v>5</v>
      </c>
      <c r="B114" s="108">
        <f>COUNTIF(C87:C111, "Commerce")</f>
        <v>8</v>
      </c>
      <c r="C114" s="108">
        <f>COUNTIF(C87:C111,"english")</f>
        <v>3</v>
      </c>
      <c r="D114" s="108">
        <f>COUNTIF(C87:C111, "EVS")</f>
        <v>1</v>
      </c>
      <c r="E114" s="108">
        <f>COUNTIF(C87:C111, "Economics")</f>
        <v>5</v>
      </c>
      <c r="F114" s="108">
        <f>COUNTIF(C87:C111, "Law")</f>
        <v>1</v>
      </c>
      <c r="G114" s="108">
        <f>COUNTIF(C87:C111,"accountancy")</f>
        <v>0</v>
      </c>
      <c r="H114" s="108">
        <f>COUNTIF(C87:C111, "Mathematics")</f>
        <v>2</v>
      </c>
      <c r="I114" s="108">
        <f>COUNTIF(C87:D111, "Hindi")</f>
        <v>0</v>
      </c>
      <c r="J114" s="110">
        <f>SUM(A114:I114)</f>
        <v>25</v>
      </c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ht="15.75" customHeight="1">
      <c r="A115" s="178" t="s">
        <v>504</v>
      </c>
      <c r="B115" s="178" t="s">
        <v>505</v>
      </c>
      <c r="C115" s="179" t="s">
        <v>51</v>
      </c>
      <c r="D115" s="178" t="s">
        <v>506</v>
      </c>
      <c r="E115" s="180" t="s">
        <v>507</v>
      </c>
      <c r="F115" s="178" t="s">
        <v>508</v>
      </c>
      <c r="G115" s="181" t="s">
        <v>509</v>
      </c>
      <c r="H115" s="182" t="s">
        <v>510</v>
      </c>
      <c r="I115" s="183" t="s">
        <v>511</v>
      </c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</row>
    <row r="116" ht="15.75" customHeight="1">
      <c r="A116" s="178" t="s">
        <v>512</v>
      </c>
      <c r="B116" s="178" t="s">
        <v>505</v>
      </c>
      <c r="C116" s="179" t="s">
        <v>51</v>
      </c>
      <c r="D116" s="178" t="s">
        <v>513</v>
      </c>
      <c r="E116" s="180" t="s">
        <v>507</v>
      </c>
      <c r="F116" s="178" t="s">
        <v>514</v>
      </c>
      <c r="G116" s="181" t="s">
        <v>515</v>
      </c>
      <c r="H116" s="182" t="s">
        <v>516</v>
      </c>
      <c r="I116" s="183" t="s">
        <v>517</v>
      </c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</row>
    <row r="117" ht="15.75" customHeight="1">
      <c r="A117" s="178" t="s">
        <v>518</v>
      </c>
      <c r="B117" s="178" t="s">
        <v>505</v>
      </c>
      <c r="C117" s="179" t="s">
        <v>51</v>
      </c>
      <c r="D117" s="178" t="s">
        <v>519</v>
      </c>
      <c r="E117" s="180" t="s">
        <v>507</v>
      </c>
      <c r="F117" s="178" t="s">
        <v>520</v>
      </c>
      <c r="G117" s="185"/>
      <c r="H117" s="182" t="s">
        <v>521</v>
      </c>
      <c r="I117" s="178" t="s">
        <v>522</v>
      </c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</row>
    <row r="118" ht="15.75" customHeight="1">
      <c r="A118" s="186" t="s">
        <v>523</v>
      </c>
      <c r="B118" s="178" t="s">
        <v>524</v>
      </c>
      <c r="C118" s="179" t="s">
        <v>291</v>
      </c>
      <c r="D118" s="178" t="s">
        <v>525</v>
      </c>
      <c r="E118" s="180" t="s">
        <v>507</v>
      </c>
      <c r="F118" s="178" t="s">
        <v>526</v>
      </c>
      <c r="G118" s="181" t="s">
        <v>295</v>
      </c>
      <c r="H118" s="187" t="s">
        <v>527</v>
      </c>
      <c r="I118" s="178" t="s">
        <v>296</v>
      </c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</row>
    <row r="119" ht="15.75" customHeight="1">
      <c r="A119" s="186" t="s">
        <v>528</v>
      </c>
      <c r="B119" s="178" t="s">
        <v>529</v>
      </c>
      <c r="C119" s="179" t="s">
        <v>75</v>
      </c>
      <c r="D119" s="188" t="s">
        <v>530</v>
      </c>
      <c r="E119" s="180" t="s">
        <v>507</v>
      </c>
      <c r="F119" s="178" t="s">
        <v>531</v>
      </c>
      <c r="G119" s="189" t="s">
        <v>532</v>
      </c>
      <c r="H119" s="182" t="s">
        <v>533</v>
      </c>
      <c r="I119" s="190" t="s">
        <v>534</v>
      </c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</row>
    <row r="120" ht="15.75" customHeight="1">
      <c r="A120" s="186" t="s">
        <v>535</v>
      </c>
      <c r="B120" s="178" t="s">
        <v>341</v>
      </c>
      <c r="C120" s="179" t="s">
        <v>51</v>
      </c>
      <c r="D120" s="188" t="s">
        <v>536</v>
      </c>
      <c r="E120" s="180" t="s">
        <v>507</v>
      </c>
      <c r="F120" s="178" t="s">
        <v>537</v>
      </c>
      <c r="G120" s="191"/>
      <c r="H120" s="182" t="s">
        <v>538</v>
      </c>
      <c r="I120" s="192" t="s">
        <v>539</v>
      </c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</row>
    <row r="121" ht="15.75" customHeight="1">
      <c r="A121" s="186" t="s">
        <v>540</v>
      </c>
      <c r="B121" s="178" t="s">
        <v>341</v>
      </c>
      <c r="C121" s="179" t="s">
        <v>51</v>
      </c>
      <c r="D121" s="188" t="s">
        <v>541</v>
      </c>
      <c r="E121" s="180" t="s">
        <v>507</v>
      </c>
      <c r="F121" s="178" t="s">
        <v>480</v>
      </c>
      <c r="G121" s="191"/>
      <c r="H121" s="182" t="s">
        <v>542</v>
      </c>
      <c r="I121" s="192" t="s">
        <v>543</v>
      </c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</row>
    <row r="122" ht="15.75" customHeight="1">
      <c r="A122" s="186" t="s">
        <v>544</v>
      </c>
      <c r="B122" s="178" t="s">
        <v>545</v>
      </c>
      <c r="C122" s="179" t="s">
        <v>433</v>
      </c>
      <c r="D122" s="188" t="s">
        <v>546</v>
      </c>
      <c r="E122" s="180" t="s">
        <v>507</v>
      </c>
      <c r="F122" s="178" t="s">
        <v>167</v>
      </c>
      <c r="G122" s="191"/>
      <c r="H122" s="182" t="s">
        <v>547</v>
      </c>
      <c r="I122" s="192" t="s">
        <v>548</v>
      </c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</row>
    <row r="123" ht="15.75" customHeight="1">
      <c r="A123" s="186" t="s">
        <v>549</v>
      </c>
      <c r="B123" s="178" t="s">
        <v>545</v>
      </c>
      <c r="C123" s="179" t="s">
        <v>433</v>
      </c>
      <c r="D123" s="188" t="s">
        <v>550</v>
      </c>
      <c r="E123" s="180" t="s">
        <v>507</v>
      </c>
      <c r="F123" s="178" t="s">
        <v>551</v>
      </c>
      <c r="G123" s="181" t="s">
        <v>515</v>
      </c>
      <c r="H123" s="182" t="s">
        <v>552</v>
      </c>
      <c r="I123" s="192" t="s">
        <v>553</v>
      </c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</row>
    <row r="124" ht="15.75" customHeight="1">
      <c r="A124" s="188" t="s">
        <v>554</v>
      </c>
      <c r="B124" s="178" t="s">
        <v>555</v>
      </c>
      <c r="C124" s="179" t="s">
        <v>75</v>
      </c>
      <c r="D124" s="178" t="s">
        <v>556</v>
      </c>
      <c r="E124" s="180" t="s">
        <v>507</v>
      </c>
      <c r="F124" s="178" t="s">
        <v>557</v>
      </c>
      <c r="G124" s="193" t="s">
        <v>558</v>
      </c>
      <c r="H124" s="182" t="s">
        <v>559</v>
      </c>
      <c r="I124" s="194" t="s">
        <v>560</v>
      </c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</row>
    <row r="125" ht="15.75" customHeight="1">
      <c r="A125" s="195" t="s">
        <v>561</v>
      </c>
      <c r="B125" s="178" t="s">
        <v>562</v>
      </c>
      <c r="C125" s="179" t="s">
        <v>14</v>
      </c>
      <c r="D125" s="196" t="s">
        <v>563</v>
      </c>
      <c r="E125" s="180" t="s">
        <v>507</v>
      </c>
      <c r="F125" s="197" t="s">
        <v>564</v>
      </c>
      <c r="G125" s="193" t="s">
        <v>565</v>
      </c>
      <c r="H125" s="182" t="s">
        <v>566</v>
      </c>
      <c r="I125" s="198" t="s">
        <v>335</v>
      </c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</row>
    <row r="126" ht="15.75" customHeight="1">
      <c r="A126" s="199" t="s">
        <v>567</v>
      </c>
      <c r="B126" s="200" t="s">
        <v>568</v>
      </c>
      <c r="C126" s="179" t="s">
        <v>218</v>
      </c>
      <c r="D126" s="199" t="s">
        <v>569</v>
      </c>
      <c r="E126" s="180" t="s">
        <v>507</v>
      </c>
      <c r="F126" s="197" t="s">
        <v>564</v>
      </c>
      <c r="G126" s="193" t="s">
        <v>565</v>
      </c>
      <c r="H126" s="201" t="s">
        <v>570</v>
      </c>
      <c r="I126" s="198" t="s">
        <v>335</v>
      </c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</row>
    <row r="127" ht="15.75" customHeight="1">
      <c r="A127" s="200" t="s">
        <v>571</v>
      </c>
      <c r="B127" s="200" t="s">
        <v>375</v>
      </c>
      <c r="C127" s="179" t="s">
        <v>67</v>
      </c>
      <c r="D127" s="199" t="s">
        <v>572</v>
      </c>
      <c r="E127" s="180" t="s">
        <v>507</v>
      </c>
      <c r="F127" s="202" t="s">
        <v>167</v>
      </c>
      <c r="G127" s="185"/>
      <c r="H127" s="182" t="s">
        <v>573</v>
      </c>
      <c r="I127" s="203" t="s">
        <v>379</v>
      </c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</row>
    <row r="128">
      <c r="A128" s="199" t="s">
        <v>574</v>
      </c>
      <c r="B128" s="204" t="s">
        <v>140</v>
      </c>
      <c r="C128" s="179" t="s">
        <v>67</v>
      </c>
      <c r="D128" s="196" t="s">
        <v>575</v>
      </c>
      <c r="E128" s="180" t="s">
        <v>507</v>
      </c>
      <c r="F128" s="197" t="s">
        <v>564</v>
      </c>
      <c r="G128" s="201" t="s">
        <v>565</v>
      </c>
      <c r="H128" s="201" t="s">
        <v>576</v>
      </c>
      <c r="I128" s="203" t="s">
        <v>379</v>
      </c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</row>
    <row r="129" ht="15.75" customHeight="1">
      <c r="A129" s="205" t="s">
        <v>577</v>
      </c>
      <c r="B129" s="8"/>
      <c r="C129" s="8"/>
      <c r="D129" s="8"/>
      <c r="E129" s="8"/>
      <c r="F129" s="8"/>
      <c r="G129" s="8"/>
      <c r="H129" s="8"/>
      <c r="I129" s="9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</row>
    <row r="130">
      <c r="A130" s="108" t="s">
        <v>218</v>
      </c>
      <c r="B130" s="108" t="s">
        <v>51</v>
      </c>
      <c r="C130" s="108" t="s">
        <v>67</v>
      </c>
      <c r="D130" s="108" t="s">
        <v>433</v>
      </c>
      <c r="E130" s="108" t="s">
        <v>75</v>
      </c>
      <c r="F130" s="108" t="s">
        <v>39</v>
      </c>
      <c r="G130" s="108" t="s">
        <v>120</v>
      </c>
      <c r="H130" s="109" t="s">
        <v>14</v>
      </c>
      <c r="I130" s="108" t="s">
        <v>291</v>
      </c>
      <c r="J130" s="110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>
      <c r="A131" s="108">
        <f>COUNTIF(C115:C128, "History")</f>
        <v>1</v>
      </c>
      <c r="B131" s="108">
        <f>COUNTIF(C115:C128, "Commerce")</f>
        <v>5</v>
      </c>
      <c r="C131" s="108">
        <f>COUNTIF(C115:C128,"english")</f>
        <v>2</v>
      </c>
      <c r="D131" s="108">
        <f>COUNTIF(C115:C128, "EVS")</f>
        <v>2</v>
      </c>
      <c r="E131" s="108">
        <f>COUNTIF(C115:C128, "Economics")</f>
        <v>2</v>
      </c>
      <c r="F131" s="108">
        <f>COUNTIF(C115:C128, "Law")</f>
        <v>0</v>
      </c>
      <c r="G131" s="108">
        <f>COUNTIF(C115:C128,"accountancy")</f>
        <v>0</v>
      </c>
      <c r="H131" s="108">
        <f>COUNTIF(C115:C128, "Mathematics")</f>
        <v>1</v>
      </c>
      <c r="I131" s="108">
        <f>COUNTIF(C115:D128, "Political Science")</f>
        <v>1</v>
      </c>
      <c r="J131" s="110">
        <f>SUM(A131:I131)</f>
        <v>14</v>
      </c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ht="15.75" customHeight="1">
      <c r="A132" s="206" t="s">
        <v>578</v>
      </c>
      <c r="B132" s="206" t="s">
        <v>579</v>
      </c>
      <c r="C132" s="207" t="s">
        <v>580</v>
      </c>
      <c r="D132" s="208" t="s">
        <v>581</v>
      </c>
      <c r="E132" s="206" t="s">
        <v>582</v>
      </c>
      <c r="F132" s="209" t="s">
        <v>583</v>
      </c>
      <c r="G132" s="210"/>
      <c r="H132" s="211" t="s">
        <v>584</v>
      </c>
      <c r="I132" s="212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</row>
    <row r="133" ht="15.75" customHeight="1">
      <c r="A133" s="206" t="s">
        <v>585</v>
      </c>
      <c r="B133" s="206" t="s">
        <v>61</v>
      </c>
      <c r="C133" s="207" t="s">
        <v>51</v>
      </c>
      <c r="D133" s="208" t="s">
        <v>586</v>
      </c>
      <c r="E133" s="214" t="s">
        <v>582</v>
      </c>
      <c r="F133" s="209" t="s">
        <v>302</v>
      </c>
      <c r="G133" s="210"/>
      <c r="H133" s="211" t="s">
        <v>587</v>
      </c>
      <c r="I133" s="212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</row>
    <row r="134" ht="15.75" customHeight="1">
      <c r="A134" s="206" t="s">
        <v>588</v>
      </c>
      <c r="B134" s="206" t="s">
        <v>529</v>
      </c>
      <c r="C134" s="207" t="s">
        <v>75</v>
      </c>
      <c r="D134" s="206" t="s">
        <v>589</v>
      </c>
      <c r="E134" s="214" t="s">
        <v>582</v>
      </c>
      <c r="F134" s="206" t="s">
        <v>590</v>
      </c>
      <c r="G134" s="215" t="s">
        <v>591</v>
      </c>
      <c r="H134" s="211" t="s">
        <v>592</v>
      </c>
      <c r="I134" s="208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</row>
    <row r="135" ht="15.75" customHeight="1">
      <c r="A135" s="206" t="s">
        <v>593</v>
      </c>
      <c r="B135" s="206" t="s">
        <v>594</v>
      </c>
      <c r="C135" s="216" t="s">
        <v>224</v>
      </c>
      <c r="D135" s="206" t="s">
        <v>595</v>
      </c>
      <c r="E135" s="206" t="s">
        <v>582</v>
      </c>
      <c r="F135" s="206" t="s">
        <v>596</v>
      </c>
      <c r="G135" s="217" t="s">
        <v>597</v>
      </c>
      <c r="H135" s="211" t="s">
        <v>598</v>
      </c>
      <c r="I135" s="208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</row>
    <row r="136" ht="15.75" customHeight="1">
      <c r="A136" s="208" t="s">
        <v>599</v>
      </c>
      <c r="B136" s="208" t="s">
        <v>555</v>
      </c>
      <c r="C136" s="207" t="s">
        <v>75</v>
      </c>
      <c r="D136" s="208" t="s">
        <v>600</v>
      </c>
      <c r="E136" s="206" t="s">
        <v>582</v>
      </c>
      <c r="F136" s="208" t="s">
        <v>601</v>
      </c>
      <c r="G136" s="217" t="s">
        <v>602</v>
      </c>
      <c r="H136" s="211" t="s">
        <v>603</v>
      </c>
      <c r="I136" s="208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</row>
    <row r="137" ht="15.75" customHeight="1">
      <c r="A137" s="218" t="s">
        <v>604</v>
      </c>
      <c r="B137" s="208" t="s">
        <v>341</v>
      </c>
      <c r="C137" s="207" t="s">
        <v>51</v>
      </c>
      <c r="D137" s="208" t="s">
        <v>605</v>
      </c>
      <c r="E137" s="206" t="s">
        <v>582</v>
      </c>
      <c r="F137" s="208" t="s">
        <v>606</v>
      </c>
      <c r="G137" s="217" t="s">
        <v>607</v>
      </c>
      <c r="H137" s="217" t="s">
        <v>608</v>
      </c>
      <c r="I137" s="208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</row>
    <row r="138" ht="15.75" customHeight="1">
      <c r="A138" s="218" t="s">
        <v>609</v>
      </c>
      <c r="B138" s="218" t="s">
        <v>610</v>
      </c>
      <c r="C138" s="219" t="s">
        <v>433</v>
      </c>
      <c r="D138" s="218" t="s">
        <v>611</v>
      </c>
      <c r="E138" s="206" t="s">
        <v>582</v>
      </c>
      <c r="F138" s="218" t="s">
        <v>612</v>
      </c>
      <c r="G138" s="217" t="s">
        <v>613</v>
      </c>
      <c r="H138" s="220" t="s">
        <v>614</v>
      </c>
      <c r="I138" s="218" t="s">
        <v>615</v>
      </c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</row>
    <row r="139" ht="15.75" customHeight="1">
      <c r="A139" s="221" t="s">
        <v>616</v>
      </c>
      <c r="B139" s="8"/>
      <c r="C139" s="8"/>
      <c r="D139" s="8"/>
      <c r="E139" s="8"/>
      <c r="F139" s="8"/>
      <c r="G139" s="8"/>
      <c r="H139" s="8"/>
      <c r="I139" s="9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</row>
    <row r="140">
      <c r="A140" s="108" t="s">
        <v>218</v>
      </c>
      <c r="B140" s="108" t="s">
        <v>51</v>
      </c>
      <c r="C140" s="108" t="s">
        <v>67</v>
      </c>
      <c r="D140" s="108" t="s">
        <v>433</v>
      </c>
      <c r="E140" s="108" t="s">
        <v>75</v>
      </c>
      <c r="F140" s="108" t="s">
        <v>580</v>
      </c>
      <c r="G140" s="108" t="s">
        <v>120</v>
      </c>
      <c r="H140" s="109" t="s">
        <v>224</v>
      </c>
      <c r="I140" s="108"/>
      <c r="J140" s="110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>
      <c r="A141" s="108">
        <f>COUNTIF(C132:C138, "History")</f>
        <v>0</v>
      </c>
      <c r="B141" s="108">
        <f>COUNTIF(C132:C138, "Commerce")</f>
        <v>2</v>
      </c>
      <c r="C141" s="108">
        <f>COUNTIF(C132:C138,"english")</f>
        <v>0</v>
      </c>
      <c r="D141" s="108">
        <f>COUNTIF(C132:C138, "EVS")</f>
        <v>1</v>
      </c>
      <c r="E141" s="108">
        <f>COUNTIF(C132:C138, "Economics")</f>
        <v>2</v>
      </c>
      <c r="F141" s="108">
        <f>COUNTIF(C132:C138, "Marathi")</f>
        <v>1</v>
      </c>
      <c r="G141" s="108">
        <f>COUNTIF(C132:C138,"accountancy")</f>
        <v>0</v>
      </c>
      <c r="H141" s="108">
        <f>COUNTIF(C132:C138, "Hindi")</f>
        <v>1</v>
      </c>
      <c r="I141" s="108"/>
      <c r="J141" s="110">
        <f>SUM(A141:I141)</f>
        <v>7</v>
      </c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ht="15.75" customHeight="1">
      <c r="C142" s="222"/>
      <c r="G142" s="223"/>
      <c r="H142" s="223"/>
    </row>
    <row r="143" ht="15.75" customHeight="1">
      <c r="C143" s="222"/>
      <c r="G143" s="223"/>
      <c r="H143" s="223"/>
    </row>
    <row r="144" ht="15.75" customHeight="1">
      <c r="C144" s="222"/>
      <c r="G144" s="223"/>
      <c r="H144" s="223"/>
      <c r="I144" s="224" t="s">
        <v>617</v>
      </c>
    </row>
    <row r="145" ht="15.75" customHeight="1">
      <c r="C145" s="222"/>
      <c r="G145" s="223"/>
      <c r="H145" s="223"/>
    </row>
    <row r="146" ht="15.75" customHeight="1">
      <c r="C146" s="222"/>
      <c r="G146" s="223"/>
      <c r="H146" s="223"/>
    </row>
    <row r="147" ht="15.75" customHeight="1">
      <c r="C147" s="222"/>
      <c r="G147" s="223"/>
      <c r="H147" s="223"/>
    </row>
    <row r="148" ht="15.75" customHeight="1">
      <c r="C148" s="222"/>
      <c r="G148" s="223"/>
      <c r="H148" s="223"/>
    </row>
    <row r="149" ht="15.75" customHeight="1">
      <c r="C149" s="222"/>
      <c r="G149" s="223"/>
      <c r="H149" s="223"/>
    </row>
    <row r="150" ht="15.75" customHeight="1">
      <c r="C150" s="222"/>
      <c r="G150" s="223"/>
      <c r="H150" s="223"/>
    </row>
    <row r="151" ht="15.75" customHeight="1">
      <c r="C151" s="222"/>
      <c r="G151" s="223"/>
      <c r="H151" s="223"/>
    </row>
    <row r="152" ht="15.75" customHeight="1">
      <c r="C152" s="222"/>
      <c r="G152" s="223"/>
      <c r="H152" s="223"/>
    </row>
    <row r="153" ht="15.75" customHeight="1">
      <c r="C153" s="222"/>
      <c r="G153" s="223"/>
      <c r="H153" s="223"/>
    </row>
    <row r="154" ht="15.75" customHeight="1">
      <c r="C154" s="222"/>
      <c r="G154" s="223"/>
      <c r="H154" s="223"/>
    </row>
    <row r="155" ht="15.75" customHeight="1">
      <c r="C155" s="222"/>
      <c r="G155" s="223"/>
      <c r="H155" s="223"/>
    </row>
    <row r="156" ht="15.75" customHeight="1">
      <c r="C156" s="222"/>
      <c r="G156" s="223"/>
      <c r="H156" s="223"/>
    </row>
    <row r="157" ht="15.75" customHeight="1">
      <c r="C157" s="222"/>
      <c r="G157" s="223"/>
      <c r="H157" s="223"/>
    </row>
    <row r="158" ht="15.75" customHeight="1">
      <c r="C158" s="222"/>
      <c r="G158" s="223"/>
      <c r="H158" s="223"/>
    </row>
    <row r="159" ht="15.75" customHeight="1">
      <c r="C159" s="222"/>
      <c r="G159" s="223"/>
      <c r="H159" s="223"/>
    </row>
    <row r="160" ht="15.75" customHeight="1">
      <c r="C160" s="222"/>
      <c r="G160" s="223"/>
      <c r="H160" s="223"/>
    </row>
    <row r="161" ht="15.75" customHeight="1">
      <c r="C161" s="222"/>
      <c r="G161" s="223"/>
      <c r="H161" s="223"/>
    </row>
    <row r="162" ht="15.75" customHeight="1">
      <c r="C162" s="222"/>
      <c r="G162" s="223"/>
      <c r="H162" s="223"/>
    </row>
    <row r="163" ht="15.75" customHeight="1">
      <c r="C163" s="222"/>
      <c r="G163" s="223"/>
      <c r="H163" s="223"/>
    </row>
    <row r="164" ht="15.75" customHeight="1">
      <c r="C164" s="222"/>
      <c r="G164" s="223"/>
      <c r="H164" s="223"/>
    </row>
    <row r="165" ht="15.75" customHeight="1">
      <c r="C165" s="222"/>
      <c r="G165" s="223"/>
      <c r="H165" s="223"/>
    </row>
    <row r="166" ht="15.75" customHeight="1">
      <c r="C166" s="222"/>
      <c r="G166" s="223"/>
      <c r="H166" s="223"/>
    </row>
    <row r="167" ht="15.75" customHeight="1">
      <c r="C167" s="222"/>
      <c r="G167" s="223"/>
      <c r="H167" s="223"/>
    </row>
    <row r="168" ht="15.75" customHeight="1">
      <c r="C168" s="222"/>
      <c r="G168" s="223"/>
      <c r="H168" s="223"/>
    </row>
    <row r="169" ht="15.75" customHeight="1">
      <c r="C169" s="222"/>
      <c r="G169" s="223"/>
      <c r="H169" s="223"/>
    </row>
    <row r="170" ht="15.75" customHeight="1">
      <c r="C170" s="222"/>
      <c r="G170" s="223"/>
      <c r="H170" s="223"/>
    </row>
    <row r="171" ht="15.75" customHeight="1">
      <c r="C171" s="222"/>
      <c r="G171" s="223"/>
      <c r="H171" s="223"/>
    </row>
    <row r="172" ht="15.75" customHeight="1">
      <c r="C172" s="222"/>
      <c r="G172" s="223"/>
      <c r="H172" s="223"/>
    </row>
    <row r="173" ht="15.75" customHeight="1">
      <c r="C173" s="222"/>
      <c r="G173" s="223"/>
      <c r="H173" s="223"/>
    </row>
    <row r="174" ht="15.75" customHeight="1">
      <c r="C174" s="222"/>
      <c r="G174" s="223"/>
      <c r="H174" s="223"/>
    </row>
    <row r="175" ht="15.75" customHeight="1">
      <c r="C175" s="222"/>
      <c r="G175" s="223"/>
      <c r="H175" s="223"/>
    </row>
    <row r="176" ht="15.75" customHeight="1">
      <c r="C176" s="222"/>
      <c r="G176" s="223"/>
      <c r="H176" s="223"/>
    </row>
    <row r="177" ht="15.75" customHeight="1">
      <c r="C177" s="222"/>
      <c r="G177" s="223"/>
      <c r="H177" s="223"/>
    </row>
    <row r="178" ht="15.75" customHeight="1">
      <c r="C178" s="222"/>
      <c r="G178" s="223"/>
      <c r="H178" s="223"/>
    </row>
    <row r="179" ht="15.75" customHeight="1">
      <c r="C179" s="222"/>
      <c r="G179" s="223"/>
      <c r="H179" s="223"/>
    </row>
    <row r="180" ht="15.75" customHeight="1">
      <c r="C180" s="222"/>
      <c r="G180" s="223"/>
      <c r="H180" s="223"/>
    </row>
    <row r="181" ht="15.75" customHeight="1">
      <c r="C181" s="222"/>
      <c r="G181" s="223"/>
      <c r="H181" s="223"/>
    </row>
    <row r="182" ht="15.75" customHeight="1">
      <c r="C182" s="222"/>
      <c r="G182" s="223"/>
      <c r="H182" s="223"/>
    </row>
    <row r="183" ht="15.75" customHeight="1">
      <c r="C183" s="222"/>
      <c r="G183" s="223"/>
      <c r="H183" s="223"/>
    </row>
    <row r="184" ht="15.75" customHeight="1">
      <c r="C184" s="222"/>
      <c r="G184" s="223"/>
      <c r="H184" s="223"/>
    </row>
    <row r="185" ht="15.75" customHeight="1">
      <c r="C185" s="222"/>
      <c r="G185" s="223"/>
      <c r="H185" s="223"/>
    </row>
    <row r="186" ht="15.75" customHeight="1">
      <c r="C186" s="222"/>
      <c r="G186" s="223"/>
      <c r="H186" s="223"/>
    </row>
    <row r="187" ht="15.75" customHeight="1">
      <c r="C187" s="222"/>
      <c r="G187" s="223"/>
      <c r="H187" s="223"/>
    </row>
    <row r="188" ht="15.75" customHeight="1">
      <c r="C188" s="222"/>
      <c r="G188" s="223"/>
      <c r="H188" s="223"/>
    </row>
    <row r="189" ht="15.75" customHeight="1">
      <c r="C189" s="222"/>
      <c r="G189" s="223"/>
      <c r="H189" s="223"/>
    </row>
    <row r="190" ht="15.75" customHeight="1">
      <c r="C190" s="222"/>
      <c r="G190" s="223"/>
      <c r="H190" s="223"/>
    </row>
    <row r="191" ht="15.75" customHeight="1">
      <c r="C191" s="222"/>
      <c r="G191" s="223"/>
      <c r="H191" s="223"/>
    </row>
    <row r="192" ht="15.75" customHeight="1">
      <c r="C192" s="222"/>
      <c r="G192" s="223"/>
      <c r="H192" s="223"/>
    </row>
    <row r="193" ht="15.75" customHeight="1">
      <c r="C193" s="222"/>
      <c r="G193" s="223"/>
      <c r="H193" s="223"/>
    </row>
    <row r="194" ht="15.75" customHeight="1">
      <c r="C194" s="222"/>
      <c r="G194" s="223"/>
      <c r="H194" s="223"/>
    </row>
    <row r="195" ht="15.75" customHeight="1">
      <c r="C195" s="222"/>
      <c r="G195" s="223"/>
      <c r="H195" s="223"/>
    </row>
    <row r="196" ht="15.75" customHeight="1">
      <c r="C196" s="222"/>
      <c r="G196" s="223"/>
      <c r="H196" s="223"/>
    </row>
    <row r="197" ht="15.75" customHeight="1">
      <c r="C197" s="222"/>
      <c r="G197" s="223"/>
      <c r="H197" s="223"/>
    </row>
    <row r="198" ht="15.75" customHeight="1">
      <c r="C198" s="222"/>
      <c r="G198" s="223"/>
      <c r="H198" s="223"/>
    </row>
    <row r="199" ht="15.75" customHeight="1">
      <c r="C199" s="222"/>
      <c r="G199" s="223"/>
      <c r="H199" s="223"/>
    </row>
    <row r="200" ht="15.75" customHeight="1">
      <c r="C200" s="222"/>
      <c r="G200" s="223"/>
      <c r="H200" s="223"/>
    </row>
    <row r="201" ht="15.75" customHeight="1">
      <c r="C201" s="222"/>
      <c r="G201" s="223"/>
      <c r="H201" s="223"/>
    </row>
    <row r="202" ht="15.75" customHeight="1">
      <c r="C202" s="222"/>
      <c r="G202" s="223"/>
      <c r="H202" s="223"/>
    </row>
    <row r="203" ht="15.75" customHeight="1">
      <c r="C203" s="222"/>
      <c r="G203" s="223"/>
      <c r="H203" s="223"/>
    </row>
    <row r="204" ht="15.75" customHeight="1">
      <c r="C204" s="222"/>
      <c r="G204" s="223"/>
      <c r="H204" s="223"/>
    </row>
    <row r="205" ht="15.75" customHeight="1">
      <c r="C205" s="222"/>
      <c r="G205" s="223"/>
      <c r="H205" s="223"/>
    </row>
    <row r="206" ht="15.75" customHeight="1">
      <c r="C206" s="222"/>
      <c r="G206" s="223"/>
      <c r="H206" s="223"/>
    </row>
    <row r="207" ht="15.75" customHeight="1">
      <c r="C207" s="222"/>
      <c r="G207" s="223"/>
      <c r="H207" s="223"/>
    </row>
    <row r="208" ht="15.75" customHeight="1">
      <c r="C208" s="222"/>
      <c r="G208" s="223"/>
      <c r="H208" s="223"/>
    </row>
    <row r="209" ht="15.75" customHeight="1">
      <c r="C209" s="222"/>
      <c r="G209" s="223"/>
      <c r="H209" s="223"/>
    </row>
    <row r="210" ht="15.75" customHeight="1">
      <c r="C210" s="222"/>
      <c r="G210" s="223"/>
      <c r="H210" s="223"/>
    </row>
    <row r="211" ht="15.75" customHeight="1">
      <c r="C211" s="222"/>
      <c r="G211" s="223"/>
      <c r="H211" s="223"/>
    </row>
    <row r="212" ht="15.75" customHeight="1">
      <c r="C212" s="222"/>
      <c r="G212" s="223"/>
      <c r="H212" s="223"/>
    </row>
    <row r="213" ht="15.75" customHeight="1">
      <c r="C213" s="222"/>
      <c r="G213" s="223"/>
      <c r="H213" s="223"/>
    </row>
    <row r="214" ht="15.75" customHeight="1">
      <c r="C214" s="222"/>
      <c r="G214" s="223"/>
      <c r="H214" s="223"/>
    </row>
    <row r="215" ht="15.75" customHeight="1">
      <c r="C215" s="222"/>
      <c r="G215" s="223"/>
      <c r="H215" s="223"/>
    </row>
    <row r="216" ht="15.75" customHeight="1">
      <c r="C216" s="222"/>
      <c r="G216" s="223"/>
      <c r="H216" s="223"/>
    </row>
    <row r="217" ht="15.75" customHeight="1">
      <c r="C217" s="222"/>
      <c r="G217" s="223"/>
      <c r="H217" s="223"/>
    </row>
    <row r="218" ht="15.75" customHeight="1">
      <c r="C218" s="222"/>
      <c r="G218" s="223"/>
      <c r="H218" s="223"/>
    </row>
    <row r="219" ht="15.75" customHeight="1">
      <c r="C219" s="222"/>
      <c r="G219" s="223"/>
      <c r="H219" s="223"/>
    </row>
    <row r="220" ht="15.75" customHeight="1">
      <c r="C220" s="222"/>
      <c r="G220" s="223"/>
      <c r="H220" s="223"/>
    </row>
    <row r="221" ht="15.75" customHeight="1">
      <c r="C221" s="222"/>
      <c r="G221" s="223"/>
      <c r="H221" s="223"/>
    </row>
    <row r="222" ht="15.75" customHeight="1">
      <c r="C222" s="222"/>
      <c r="G222" s="223"/>
      <c r="H222" s="223"/>
    </row>
    <row r="223" ht="15.75" customHeight="1">
      <c r="C223" s="222"/>
      <c r="G223" s="223"/>
      <c r="H223" s="223"/>
    </row>
    <row r="224" ht="15.75" customHeight="1">
      <c r="C224" s="222"/>
      <c r="G224" s="223"/>
      <c r="H224" s="223"/>
    </row>
    <row r="225" ht="15.75" customHeight="1">
      <c r="C225" s="222"/>
      <c r="G225" s="223"/>
      <c r="H225" s="223"/>
    </row>
    <row r="226" ht="15.75" customHeight="1">
      <c r="C226" s="222"/>
      <c r="G226" s="223"/>
      <c r="H226" s="223"/>
    </row>
    <row r="227" ht="15.75" customHeight="1">
      <c r="C227" s="222"/>
      <c r="G227" s="223"/>
      <c r="H227" s="223"/>
    </row>
    <row r="228" ht="15.75" customHeight="1">
      <c r="C228" s="222"/>
      <c r="G228" s="223"/>
      <c r="H228" s="223"/>
    </row>
    <row r="229" ht="15.75" customHeight="1">
      <c r="C229" s="222"/>
      <c r="G229" s="223"/>
      <c r="H229" s="223"/>
    </row>
    <row r="230" ht="15.75" customHeight="1">
      <c r="C230" s="222"/>
      <c r="G230" s="223"/>
      <c r="H230" s="223"/>
    </row>
    <row r="231" ht="15.75" customHeight="1">
      <c r="C231" s="222"/>
      <c r="G231" s="223"/>
      <c r="H231" s="223"/>
    </row>
    <row r="232" ht="15.75" customHeight="1">
      <c r="C232" s="222"/>
      <c r="G232" s="223"/>
      <c r="H232" s="223"/>
    </row>
    <row r="233" ht="15.75" customHeight="1">
      <c r="C233" s="222"/>
      <c r="G233" s="223"/>
      <c r="H233" s="223"/>
    </row>
    <row r="234" ht="15.75" customHeight="1">
      <c r="C234" s="222"/>
      <c r="G234" s="223"/>
      <c r="H234" s="223"/>
    </row>
    <row r="235" ht="15.75" customHeight="1">
      <c r="C235" s="222"/>
      <c r="G235" s="223"/>
      <c r="H235" s="223"/>
    </row>
    <row r="236" ht="15.75" customHeight="1">
      <c r="C236" s="222"/>
      <c r="G236" s="223"/>
      <c r="H236" s="223"/>
    </row>
    <row r="237" ht="15.75" customHeight="1">
      <c r="C237" s="222"/>
      <c r="G237" s="223"/>
      <c r="H237" s="223"/>
    </row>
    <row r="238" ht="15.75" customHeight="1">
      <c r="C238" s="222"/>
      <c r="G238" s="223"/>
      <c r="H238" s="223"/>
    </row>
    <row r="239" ht="15.75" customHeight="1">
      <c r="C239" s="222"/>
      <c r="G239" s="223"/>
      <c r="H239" s="223"/>
    </row>
    <row r="240" ht="15.75" customHeight="1">
      <c r="C240" s="222"/>
      <c r="G240" s="223"/>
      <c r="H240" s="223"/>
    </row>
    <row r="241" ht="15.75" customHeight="1">
      <c r="C241" s="222"/>
      <c r="G241" s="223"/>
      <c r="H241" s="223"/>
    </row>
    <row r="242" ht="15.75" customHeight="1">
      <c r="C242" s="222"/>
      <c r="G242" s="223"/>
      <c r="H242" s="223"/>
    </row>
    <row r="243" ht="15.75" customHeight="1">
      <c r="C243" s="222"/>
      <c r="G243" s="223"/>
      <c r="H243" s="223"/>
    </row>
    <row r="244" ht="15.75" customHeight="1">
      <c r="C244" s="222"/>
      <c r="G244" s="223"/>
      <c r="H244" s="223"/>
    </row>
    <row r="245" ht="15.75" customHeight="1">
      <c r="C245" s="222"/>
      <c r="G245" s="223"/>
      <c r="H245" s="223"/>
    </row>
    <row r="246" ht="15.75" customHeight="1">
      <c r="C246" s="222"/>
      <c r="G246" s="223"/>
      <c r="H246" s="223"/>
    </row>
    <row r="247" ht="15.75" customHeight="1">
      <c r="C247" s="222"/>
      <c r="G247" s="223"/>
      <c r="H247" s="223"/>
    </row>
    <row r="248" ht="15.75" customHeight="1">
      <c r="C248" s="222"/>
      <c r="G248" s="223"/>
      <c r="H248" s="223"/>
    </row>
    <row r="249" ht="15.75" customHeight="1">
      <c r="C249" s="222"/>
      <c r="G249" s="223"/>
      <c r="H249" s="223"/>
    </row>
    <row r="250" ht="15.75" customHeight="1">
      <c r="C250" s="222"/>
      <c r="G250" s="223"/>
      <c r="H250" s="223"/>
    </row>
    <row r="251" ht="15.75" customHeight="1">
      <c r="C251" s="222"/>
      <c r="G251" s="223"/>
      <c r="H251" s="223"/>
    </row>
    <row r="252" ht="15.75" customHeight="1">
      <c r="C252" s="222"/>
      <c r="G252" s="223"/>
      <c r="H252" s="223"/>
    </row>
    <row r="253" ht="15.75" customHeight="1">
      <c r="C253" s="222"/>
      <c r="G253" s="223"/>
      <c r="H253" s="223"/>
    </row>
    <row r="254" ht="15.75" customHeight="1">
      <c r="C254" s="222"/>
      <c r="G254" s="223"/>
      <c r="H254" s="223"/>
    </row>
    <row r="255" ht="15.75" customHeight="1">
      <c r="C255" s="222"/>
      <c r="G255" s="223"/>
      <c r="H255" s="223"/>
    </row>
    <row r="256" ht="15.75" customHeight="1">
      <c r="C256" s="222"/>
      <c r="G256" s="223"/>
      <c r="H256" s="223"/>
    </row>
    <row r="257" ht="15.75" customHeight="1">
      <c r="C257" s="222"/>
      <c r="G257" s="223"/>
      <c r="H257" s="223"/>
    </row>
    <row r="258" ht="15.75" customHeight="1">
      <c r="C258" s="222"/>
      <c r="G258" s="223"/>
      <c r="H258" s="223"/>
    </row>
    <row r="259" ht="15.75" customHeight="1">
      <c r="C259" s="222"/>
      <c r="G259" s="223"/>
      <c r="H259" s="223"/>
    </row>
    <row r="260" ht="15.75" customHeight="1">
      <c r="C260" s="222"/>
      <c r="G260" s="223"/>
      <c r="H260" s="223"/>
    </row>
    <row r="261" ht="15.75" customHeight="1">
      <c r="C261" s="222"/>
      <c r="G261" s="223"/>
      <c r="H261" s="223"/>
    </row>
    <row r="262" ht="15.75" customHeight="1">
      <c r="C262" s="222"/>
      <c r="G262" s="223"/>
      <c r="H262" s="223"/>
    </row>
    <row r="263" ht="15.75" customHeight="1">
      <c r="C263" s="222"/>
      <c r="G263" s="223"/>
      <c r="H263" s="223"/>
    </row>
    <row r="264" ht="15.75" customHeight="1">
      <c r="C264" s="222"/>
      <c r="G264" s="223"/>
      <c r="H264" s="223"/>
    </row>
    <row r="265" ht="15.75" customHeight="1">
      <c r="C265" s="222"/>
      <c r="G265" s="223"/>
      <c r="H265" s="223"/>
    </row>
    <row r="266" ht="15.75" customHeight="1">
      <c r="C266" s="222"/>
      <c r="G266" s="223"/>
      <c r="H266" s="223"/>
    </row>
    <row r="267" ht="15.75" customHeight="1">
      <c r="C267" s="222"/>
      <c r="G267" s="223"/>
      <c r="H267" s="223"/>
    </row>
    <row r="268" ht="15.75" customHeight="1">
      <c r="C268" s="222"/>
      <c r="G268" s="223"/>
      <c r="H268" s="223"/>
    </row>
    <row r="269" ht="15.75" customHeight="1">
      <c r="C269" s="222"/>
      <c r="G269" s="223"/>
      <c r="H269" s="223"/>
    </row>
    <row r="270" ht="15.75" customHeight="1">
      <c r="C270" s="222"/>
      <c r="G270" s="223"/>
      <c r="H270" s="223"/>
    </row>
    <row r="271" ht="15.75" customHeight="1">
      <c r="C271" s="222"/>
      <c r="G271" s="223"/>
      <c r="H271" s="223"/>
    </row>
    <row r="272" ht="15.75" customHeight="1">
      <c r="C272" s="222"/>
      <c r="G272" s="223"/>
      <c r="H272" s="223"/>
    </row>
    <row r="273" ht="15.75" customHeight="1">
      <c r="C273" s="222"/>
      <c r="G273" s="223"/>
      <c r="H273" s="223"/>
    </row>
    <row r="274" ht="15.75" customHeight="1">
      <c r="C274" s="222"/>
      <c r="G274" s="223"/>
      <c r="H274" s="223"/>
    </row>
    <row r="275" ht="15.75" customHeight="1">
      <c r="C275" s="222"/>
      <c r="G275" s="223"/>
      <c r="H275" s="223"/>
    </row>
    <row r="276" ht="15.75" customHeight="1">
      <c r="C276" s="222"/>
      <c r="G276" s="223"/>
      <c r="H276" s="223"/>
    </row>
    <row r="277" ht="15.75" customHeight="1">
      <c r="C277" s="222"/>
      <c r="G277" s="223"/>
      <c r="H277" s="223"/>
    </row>
    <row r="278" ht="15.75" customHeight="1">
      <c r="C278" s="222"/>
      <c r="G278" s="223"/>
      <c r="H278" s="223"/>
    </row>
    <row r="279" ht="15.75" customHeight="1">
      <c r="C279" s="222"/>
      <c r="G279" s="223"/>
      <c r="H279" s="223"/>
    </row>
    <row r="280" ht="15.75" customHeight="1">
      <c r="C280" s="222"/>
      <c r="G280" s="223"/>
      <c r="H280" s="223"/>
    </row>
    <row r="281" ht="15.75" customHeight="1">
      <c r="C281" s="222"/>
      <c r="G281" s="223"/>
      <c r="H281" s="223"/>
    </row>
    <row r="282" ht="15.75" customHeight="1">
      <c r="C282" s="222"/>
      <c r="G282" s="223"/>
      <c r="H282" s="223"/>
    </row>
    <row r="283" ht="15.75" customHeight="1">
      <c r="C283" s="222"/>
      <c r="G283" s="223"/>
      <c r="H283" s="223"/>
    </row>
    <row r="284" ht="15.75" customHeight="1">
      <c r="C284" s="222"/>
      <c r="G284" s="223"/>
      <c r="H284" s="223"/>
    </row>
    <row r="285" ht="15.75" customHeight="1">
      <c r="C285" s="222"/>
      <c r="G285" s="223"/>
      <c r="H285" s="223"/>
    </row>
    <row r="286" ht="15.75" customHeight="1">
      <c r="C286" s="222"/>
      <c r="G286" s="223"/>
      <c r="H286" s="223"/>
    </row>
    <row r="287" ht="15.75" customHeight="1">
      <c r="C287" s="222"/>
      <c r="G287" s="223"/>
      <c r="H287" s="223"/>
    </row>
    <row r="288" ht="15.75" customHeight="1">
      <c r="C288" s="222"/>
      <c r="G288" s="223"/>
      <c r="H288" s="223"/>
    </row>
    <row r="289" ht="15.75" customHeight="1">
      <c r="C289" s="222"/>
      <c r="G289" s="223"/>
      <c r="H289" s="223"/>
    </row>
    <row r="290" ht="15.75" customHeight="1">
      <c r="C290" s="222"/>
      <c r="G290" s="223"/>
      <c r="H290" s="223"/>
    </row>
    <row r="291" ht="15.75" customHeight="1">
      <c r="C291" s="222"/>
      <c r="G291" s="223"/>
      <c r="H291" s="223"/>
    </row>
    <row r="292" ht="15.75" customHeight="1">
      <c r="C292" s="222"/>
      <c r="G292" s="223"/>
      <c r="H292" s="223"/>
    </row>
    <row r="293" ht="15.75" customHeight="1">
      <c r="C293" s="222"/>
      <c r="G293" s="223"/>
      <c r="H293" s="223"/>
    </row>
    <row r="294" ht="15.75" customHeight="1">
      <c r="C294" s="222"/>
      <c r="G294" s="223"/>
      <c r="H294" s="223"/>
    </row>
    <row r="295" ht="15.75" customHeight="1">
      <c r="C295" s="222"/>
      <c r="G295" s="223"/>
      <c r="H295" s="223"/>
    </row>
    <row r="296" ht="15.75" customHeight="1">
      <c r="C296" s="222"/>
      <c r="G296" s="223"/>
      <c r="H296" s="223"/>
    </row>
    <row r="297" ht="15.75" customHeight="1">
      <c r="C297" s="222"/>
      <c r="G297" s="223"/>
      <c r="H297" s="223"/>
    </row>
    <row r="298" ht="15.75" customHeight="1">
      <c r="C298" s="222"/>
      <c r="G298" s="223"/>
      <c r="H298" s="223"/>
    </row>
    <row r="299" ht="15.75" customHeight="1">
      <c r="C299" s="222"/>
      <c r="G299" s="223"/>
      <c r="H299" s="223"/>
    </row>
    <row r="300" ht="15.75" customHeight="1">
      <c r="C300" s="222"/>
      <c r="G300" s="223"/>
      <c r="H300" s="223"/>
    </row>
    <row r="301" ht="15.75" customHeight="1">
      <c r="C301" s="222"/>
      <c r="G301" s="223"/>
      <c r="H301" s="223"/>
    </row>
    <row r="302" ht="15.75" customHeight="1">
      <c r="C302" s="222"/>
      <c r="G302" s="223"/>
      <c r="H302" s="223"/>
    </row>
    <row r="303" ht="15.75" customHeight="1">
      <c r="C303" s="222"/>
      <c r="G303" s="223"/>
      <c r="H303" s="223"/>
    </row>
    <row r="304" ht="15.75" customHeight="1">
      <c r="C304" s="222"/>
      <c r="G304" s="223"/>
      <c r="H304" s="223"/>
    </row>
    <row r="305" ht="15.75" customHeight="1">
      <c r="C305" s="222"/>
      <c r="G305" s="223"/>
      <c r="H305" s="223"/>
    </row>
    <row r="306" ht="15.75" customHeight="1">
      <c r="C306" s="222"/>
      <c r="G306" s="223"/>
      <c r="H306" s="223"/>
    </row>
    <row r="307" ht="15.75" customHeight="1">
      <c r="C307" s="222"/>
      <c r="G307" s="223"/>
      <c r="H307" s="223"/>
    </row>
    <row r="308" ht="15.75" customHeight="1">
      <c r="C308" s="222"/>
      <c r="G308" s="223"/>
      <c r="H308" s="223"/>
    </row>
    <row r="309" ht="15.75" customHeight="1">
      <c r="C309" s="222"/>
      <c r="G309" s="223"/>
      <c r="H309" s="223"/>
    </row>
    <row r="310" ht="15.75" customHeight="1">
      <c r="C310" s="222"/>
      <c r="G310" s="223"/>
      <c r="H310" s="223"/>
    </row>
    <row r="311" ht="15.75" customHeight="1">
      <c r="C311" s="222"/>
      <c r="G311" s="223"/>
      <c r="H311" s="223"/>
    </row>
    <row r="312" ht="15.75" customHeight="1">
      <c r="C312" s="222"/>
      <c r="G312" s="223"/>
      <c r="H312" s="223"/>
    </row>
    <row r="313" ht="15.75" customHeight="1">
      <c r="C313" s="222"/>
      <c r="G313" s="223"/>
      <c r="H313" s="223"/>
    </row>
    <row r="314" ht="15.75" customHeight="1">
      <c r="C314" s="222"/>
      <c r="G314" s="223"/>
      <c r="H314" s="223"/>
    </row>
    <row r="315" ht="15.75" customHeight="1">
      <c r="C315" s="222"/>
      <c r="G315" s="223"/>
      <c r="H315" s="223"/>
    </row>
    <row r="316" ht="15.75" customHeight="1">
      <c r="C316" s="222"/>
      <c r="G316" s="223"/>
      <c r="H316" s="223"/>
    </row>
    <row r="317" ht="15.75" customHeight="1">
      <c r="C317" s="222"/>
      <c r="G317" s="223"/>
      <c r="H317" s="223"/>
    </row>
    <row r="318" ht="15.75" customHeight="1">
      <c r="C318" s="222"/>
      <c r="G318" s="223"/>
      <c r="H318" s="223"/>
    </row>
    <row r="319" ht="15.75" customHeight="1">
      <c r="C319" s="222"/>
      <c r="G319" s="223"/>
      <c r="H319" s="223"/>
    </row>
    <row r="320" ht="15.75" customHeight="1">
      <c r="C320" s="222"/>
      <c r="G320" s="223"/>
      <c r="H320" s="223"/>
    </row>
    <row r="321" ht="15.75" customHeight="1">
      <c r="C321" s="222"/>
      <c r="G321" s="223"/>
      <c r="H321" s="223"/>
    </row>
    <row r="322" ht="15.75" customHeight="1">
      <c r="C322" s="222"/>
      <c r="G322" s="223"/>
      <c r="H322" s="223"/>
    </row>
    <row r="323" ht="15.75" customHeight="1">
      <c r="C323" s="222"/>
      <c r="G323" s="223"/>
      <c r="H323" s="223"/>
    </row>
    <row r="324" ht="15.75" customHeight="1">
      <c r="C324" s="222"/>
      <c r="G324" s="223"/>
      <c r="H324" s="223"/>
    </row>
    <row r="325" ht="15.75" customHeight="1">
      <c r="C325" s="222"/>
      <c r="G325" s="223"/>
      <c r="H325" s="223"/>
    </row>
    <row r="326" ht="15.75" customHeight="1">
      <c r="C326" s="222"/>
      <c r="G326" s="223"/>
      <c r="H326" s="223"/>
    </row>
    <row r="327" ht="15.75" customHeight="1">
      <c r="C327" s="222"/>
      <c r="G327" s="223"/>
      <c r="H327" s="223"/>
    </row>
    <row r="328" ht="15.75" customHeight="1">
      <c r="C328" s="222"/>
      <c r="G328" s="223"/>
      <c r="H328" s="223"/>
    </row>
    <row r="329" ht="15.75" customHeight="1">
      <c r="C329" s="222"/>
      <c r="G329" s="223"/>
      <c r="H329" s="223"/>
    </row>
    <row r="330" ht="15.75" customHeight="1">
      <c r="C330" s="222"/>
      <c r="G330" s="223"/>
      <c r="H330" s="223"/>
    </row>
    <row r="331" ht="15.75" customHeight="1">
      <c r="C331" s="222"/>
      <c r="G331" s="223"/>
      <c r="H331" s="223"/>
    </row>
    <row r="332" ht="15.75" customHeight="1">
      <c r="C332" s="222"/>
      <c r="G332" s="223"/>
      <c r="H332" s="223"/>
    </row>
    <row r="333" ht="15.75" customHeight="1">
      <c r="C333" s="222"/>
      <c r="G333" s="223"/>
      <c r="H333" s="223"/>
    </row>
    <row r="334" ht="15.75" customHeight="1">
      <c r="C334" s="222"/>
      <c r="G334" s="223"/>
      <c r="H334" s="223"/>
    </row>
    <row r="335" ht="15.75" customHeight="1">
      <c r="C335" s="222"/>
      <c r="G335" s="223"/>
      <c r="H335" s="223"/>
    </row>
    <row r="336" ht="15.75" customHeight="1">
      <c r="C336" s="222"/>
      <c r="G336" s="223"/>
      <c r="H336" s="223"/>
    </row>
    <row r="337" ht="15.75" customHeight="1">
      <c r="C337" s="222"/>
      <c r="G337" s="223"/>
      <c r="H337" s="223"/>
    </row>
    <row r="338" ht="15.75" customHeight="1">
      <c r="C338" s="222"/>
      <c r="G338" s="223"/>
      <c r="H338" s="223"/>
    </row>
    <row r="339" ht="15.75" customHeight="1">
      <c r="C339" s="222"/>
      <c r="G339" s="223"/>
      <c r="H339" s="223"/>
    </row>
    <row r="340" ht="15.75" customHeight="1">
      <c r="C340" s="222"/>
      <c r="G340" s="223"/>
      <c r="H340" s="223"/>
    </row>
    <row r="341" ht="15.75" customHeight="1">
      <c r="C341" s="222"/>
      <c r="G341" s="223"/>
      <c r="H341" s="223"/>
    </row>
    <row r="342" ht="15.75" customHeight="1">
      <c r="C342" s="222"/>
      <c r="G342" s="223"/>
      <c r="H342" s="223"/>
    </row>
    <row r="343" ht="15.75" customHeight="1">
      <c r="C343" s="222"/>
      <c r="G343" s="223"/>
      <c r="H343" s="223"/>
    </row>
    <row r="344" ht="15.75" customHeight="1">
      <c r="C344" s="222"/>
      <c r="G344" s="223"/>
      <c r="H344" s="223"/>
    </row>
    <row r="345" ht="15.75" customHeight="1">
      <c r="C345" s="222"/>
      <c r="G345" s="223"/>
      <c r="H345" s="223"/>
    </row>
    <row r="346" ht="15.75" customHeight="1">
      <c r="C346" s="222"/>
      <c r="G346" s="223"/>
      <c r="H346" s="223"/>
    </row>
    <row r="347" ht="15.75" customHeight="1">
      <c r="C347" s="222"/>
      <c r="G347" s="223"/>
      <c r="H347" s="223"/>
    </row>
    <row r="348" ht="15.75" customHeight="1">
      <c r="C348" s="222"/>
      <c r="G348" s="223"/>
      <c r="H348" s="223"/>
    </row>
    <row r="349" ht="15.75" customHeight="1">
      <c r="C349" s="222"/>
      <c r="G349" s="223"/>
      <c r="H349" s="223"/>
    </row>
    <row r="350" ht="15.75" customHeight="1">
      <c r="C350" s="222"/>
      <c r="G350" s="223"/>
      <c r="H350" s="223"/>
    </row>
    <row r="351" ht="15.75" customHeight="1">
      <c r="C351" s="222"/>
      <c r="G351" s="223"/>
      <c r="H351" s="223"/>
    </row>
    <row r="352" ht="15.75" customHeight="1">
      <c r="C352" s="222"/>
      <c r="G352" s="223"/>
      <c r="H352" s="223"/>
    </row>
    <row r="353" ht="15.75" customHeight="1">
      <c r="C353" s="222"/>
      <c r="G353" s="223"/>
      <c r="H353" s="223"/>
    </row>
    <row r="354" ht="15.75" customHeight="1">
      <c r="C354" s="222"/>
      <c r="G354" s="223"/>
      <c r="H354" s="223"/>
    </row>
    <row r="355" ht="15.75" customHeight="1">
      <c r="C355" s="222"/>
      <c r="G355" s="223"/>
      <c r="H355" s="223"/>
    </row>
    <row r="356" ht="15.75" customHeight="1">
      <c r="C356" s="222"/>
      <c r="G356" s="223"/>
      <c r="H356" s="223"/>
    </row>
    <row r="357" ht="15.75" customHeight="1">
      <c r="C357" s="222"/>
      <c r="G357" s="223"/>
      <c r="H357" s="223"/>
    </row>
    <row r="358" ht="15.75" customHeight="1">
      <c r="C358" s="222"/>
      <c r="G358" s="223"/>
      <c r="H358" s="223"/>
    </row>
    <row r="359" ht="15.75" customHeight="1">
      <c r="C359" s="222"/>
      <c r="G359" s="223"/>
      <c r="H359" s="223"/>
    </row>
    <row r="360" ht="15.75" customHeight="1">
      <c r="C360" s="222"/>
      <c r="G360" s="223"/>
      <c r="H360" s="223"/>
    </row>
    <row r="361" ht="15.75" customHeight="1">
      <c r="C361" s="222"/>
      <c r="G361" s="223"/>
      <c r="H361" s="223"/>
    </row>
    <row r="362" ht="15.75" customHeight="1">
      <c r="C362" s="222"/>
      <c r="G362" s="223"/>
      <c r="H362" s="223"/>
    </row>
    <row r="363" ht="15.75" customHeight="1">
      <c r="C363" s="222"/>
      <c r="G363" s="223"/>
      <c r="H363" s="223"/>
    </row>
    <row r="364" ht="15.75" customHeight="1">
      <c r="C364" s="222"/>
      <c r="G364" s="223"/>
      <c r="H364" s="223"/>
    </row>
    <row r="365" ht="15.75" customHeight="1">
      <c r="C365" s="222"/>
      <c r="G365" s="223"/>
      <c r="H365" s="223"/>
    </row>
    <row r="366" ht="15.75" customHeight="1">
      <c r="C366" s="222"/>
      <c r="G366" s="223"/>
      <c r="H366" s="223"/>
    </row>
    <row r="367" ht="15.75" customHeight="1">
      <c r="C367" s="222"/>
      <c r="G367" s="223"/>
      <c r="H367" s="223"/>
    </row>
    <row r="368" ht="15.75" customHeight="1">
      <c r="C368" s="222"/>
      <c r="G368" s="223"/>
      <c r="H368" s="223"/>
    </row>
    <row r="369" ht="15.75" customHeight="1">
      <c r="C369" s="222"/>
      <c r="G369" s="223"/>
      <c r="H369" s="223"/>
    </row>
    <row r="370" ht="15.75" customHeight="1">
      <c r="C370" s="222"/>
      <c r="G370" s="223"/>
      <c r="H370" s="223"/>
    </row>
    <row r="371" ht="15.75" customHeight="1">
      <c r="C371" s="222"/>
      <c r="G371" s="223"/>
      <c r="H371" s="223"/>
    </row>
    <row r="372" ht="15.75" customHeight="1">
      <c r="C372" s="222"/>
      <c r="G372" s="223"/>
      <c r="H372" s="223"/>
    </row>
    <row r="373" ht="15.75" customHeight="1">
      <c r="C373" s="222"/>
      <c r="G373" s="223"/>
      <c r="H373" s="223"/>
    </row>
    <row r="374" ht="15.75" customHeight="1">
      <c r="C374" s="222"/>
      <c r="G374" s="223"/>
      <c r="H374" s="223"/>
    </row>
    <row r="375" ht="15.75" customHeight="1">
      <c r="C375" s="222"/>
      <c r="G375" s="223"/>
      <c r="H375" s="223"/>
    </row>
    <row r="376" ht="15.75" customHeight="1">
      <c r="C376" s="222"/>
      <c r="G376" s="223"/>
      <c r="H376" s="223"/>
    </row>
    <row r="377" ht="15.75" customHeight="1">
      <c r="C377" s="222"/>
      <c r="G377" s="223"/>
      <c r="H377" s="223"/>
    </row>
    <row r="378" ht="15.75" customHeight="1">
      <c r="C378" s="222"/>
      <c r="G378" s="223"/>
      <c r="H378" s="223"/>
    </row>
    <row r="379" ht="15.75" customHeight="1">
      <c r="C379" s="222"/>
      <c r="G379" s="223"/>
      <c r="H379" s="223"/>
    </row>
    <row r="380" ht="15.75" customHeight="1">
      <c r="C380" s="222"/>
      <c r="G380" s="223"/>
      <c r="H380" s="223"/>
    </row>
    <row r="381" ht="15.75" customHeight="1">
      <c r="C381" s="222"/>
      <c r="G381" s="223"/>
      <c r="H381" s="223"/>
    </row>
    <row r="382" ht="15.75" customHeight="1">
      <c r="C382" s="222"/>
      <c r="G382" s="223"/>
      <c r="H382" s="223"/>
    </row>
    <row r="383" ht="15.75" customHeight="1">
      <c r="C383" s="222"/>
      <c r="G383" s="223"/>
      <c r="H383" s="223"/>
    </row>
    <row r="384" ht="15.75" customHeight="1">
      <c r="C384" s="222"/>
      <c r="G384" s="223"/>
      <c r="H384" s="223"/>
    </row>
    <row r="385" ht="15.75" customHeight="1">
      <c r="C385" s="222"/>
      <c r="G385" s="223"/>
      <c r="H385" s="223"/>
    </row>
    <row r="386" ht="15.75" customHeight="1">
      <c r="C386" s="222"/>
      <c r="G386" s="223"/>
      <c r="H386" s="223"/>
    </row>
    <row r="387" ht="15.75" customHeight="1">
      <c r="C387" s="222"/>
      <c r="G387" s="223"/>
      <c r="H387" s="223"/>
    </row>
    <row r="388" ht="15.75" customHeight="1">
      <c r="C388" s="222"/>
      <c r="G388" s="223"/>
      <c r="H388" s="223"/>
    </row>
    <row r="389" ht="15.75" customHeight="1">
      <c r="C389" s="222"/>
      <c r="G389" s="223"/>
      <c r="H389" s="223"/>
    </row>
    <row r="390" ht="15.75" customHeight="1">
      <c r="C390" s="222"/>
      <c r="G390" s="223"/>
      <c r="H390" s="223"/>
    </row>
    <row r="391" ht="15.75" customHeight="1">
      <c r="C391" s="222"/>
      <c r="G391" s="223"/>
      <c r="H391" s="223"/>
    </row>
    <row r="392" ht="15.75" customHeight="1">
      <c r="C392" s="222"/>
      <c r="G392" s="223"/>
      <c r="H392" s="223"/>
    </row>
    <row r="393" ht="15.75" customHeight="1">
      <c r="C393" s="222"/>
      <c r="G393" s="223"/>
      <c r="H393" s="223"/>
    </row>
    <row r="394" ht="15.75" customHeight="1">
      <c r="C394" s="222"/>
      <c r="G394" s="223"/>
      <c r="H394" s="223"/>
    </row>
    <row r="395" ht="15.75" customHeight="1">
      <c r="C395" s="222"/>
      <c r="G395" s="223"/>
      <c r="H395" s="223"/>
    </row>
    <row r="396" ht="15.75" customHeight="1">
      <c r="C396" s="222"/>
      <c r="G396" s="223"/>
      <c r="H396" s="223"/>
    </row>
    <row r="397" ht="15.75" customHeight="1">
      <c r="C397" s="222"/>
      <c r="G397" s="223"/>
      <c r="H397" s="223"/>
    </row>
    <row r="398" ht="15.75" customHeight="1">
      <c r="C398" s="222"/>
      <c r="G398" s="223"/>
      <c r="H398" s="223"/>
    </row>
    <row r="399" ht="15.75" customHeight="1">
      <c r="C399" s="222"/>
      <c r="G399" s="223"/>
      <c r="H399" s="223"/>
    </row>
    <row r="400" ht="15.75" customHeight="1">
      <c r="C400" s="222"/>
      <c r="G400" s="223"/>
      <c r="H400" s="223"/>
    </row>
    <row r="401" ht="15.75" customHeight="1">
      <c r="C401" s="222"/>
      <c r="G401" s="223"/>
      <c r="H401" s="223"/>
    </row>
    <row r="402" ht="15.75" customHeight="1">
      <c r="C402" s="222"/>
      <c r="G402" s="223"/>
      <c r="H402" s="223"/>
    </row>
    <row r="403" ht="15.75" customHeight="1">
      <c r="C403" s="222"/>
      <c r="G403" s="223"/>
      <c r="H403" s="223"/>
    </row>
    <row r="404" ht="15.75" customHeight="1">
      <c r="C404" s="222"/>
      <c r="G404" s="223"/>
      <c r="H404" s="223"/>
    </row>
    <row r="405" ht="15.75" customHeight="1">
      <c r="C405" s="222"/>
      <c r="G405" s="223"/>
      <c r="H405" s="223"/>
    </row>
    <row r="406" ht="15.75" customHeight="1">
      <c r="C406" s="222"/>
      <c r="G406" s="223"/>
      <c r="H406" s="223"/>
    </row>
    <row r="407" ht="15.75" customHeight="1">
      <c r="C407" s="222"/>
      <c r="G407" s="223"/>
      <c r="H407" s="223"/>
    </row>
    <row r="408" ht="15.75" customHeight="1">
      <c r="C408" s="222"/>
      <c r="G408" s="223"/>
      <c r="H408" s="223"/>
    </row>
    <row r="409" ht="15.75" customHeight="1">
      <c r="C409" s="222"/>
      <c r="G409" s="223"/>
      <c r="H409" s="223"/>
    </row>
    <row r="410" ht="15.75" customHeight="1">
      <c r="C410" s="222"/>
      <c r="G410" s="223"/>
      <c r="H410" s="223"/>
    </row>
    <row r="411" ht="15.75" customHeight="1">
      <c r="C411" s="222"/>
      <c r="G411" s="223"/>
      <c r="H411" s="223"/>
    </row>
    <row r="412" ht="15.75" customHeight="1">
      <c r="C412" s="222"/>
      <c r="G412" s="223"/>
      <c r="H412" s="223"/>
    </row>
    <row r="413" ht="15.75" customHeight="1">
      <c r="C413" s="222"/>
      <c r="G413" s="223"/>
      <c r="H413" s="223"/>
    </row>
    <row r="414" ht="15.75" customHeight="1">
      <c r="C414" s="222"/>
      <c r="G414" s="223"/>
      <c r="H414" s="223"/>
    </row>
    <row r="415" ht="15.75" customHeight="1">
      <c r="C415" s="222"/>
      <c r="G415" s="223"/>
      <c r="H415" s="223"/>
    </row>
    <row r="416" ht="15.75" customHeight="1">
      <c r="C416" s="222"/>
      <c r="G416" s="223"/>
      <c r="H416" s="223"/>
    </row>
    <row r="417" ht="15.75" customHeight="1">
      <c r="C417" s="222"/>
      <c r="G417" s="223"/>
      <c r="H417" s="223"/>
    </row>
    <row r="418" ht="15.75" customHeight="1">
      <c r="C418" s="222"/>
      <c r="G418" s="223"/>
      <c r="H418" s="223"/>
    </row>
    <row r="419" ht="15.75" customHeight="1">
      <c r="C419" s="222"/>
      <c r="G419" s="223"/>
      <c r="H419" s="223"/>
    </row>
    <row r="420" ht="15.75" customHeight="1">
      <c r="C420" s="222"/>
      <c r="G420" s="223"/>
      <c r="H420" s="223"/>
    </row>
    <row r="421" ht="15.75" customHeight="1">
      <c r="C421" s="222"/>
      <c r="G421" s="223"/>
      <c r="H421" s="223"/>
    </row>
    <row r="422" ht="15.75" customHeight="1">
      <c r="C422" s="222"/>
      <c r="G422" s="223"/>
      <c r="H422" s="223"/>
    </row>
    <row r="423" ht="15.75" customHeight="1">
      <c r="C423" s="222"/>
      <c r="G423" s="223"/>
      <c r="H423" s="223"/>
    </row>
    <row r="424" ht="15.75" customHeight="1">
      <c r="C424" s="222"/>
      <c r="G424" s="223"/>
      <c r="H424" s="223"/>
    </row>
    <row r="425" ht="15.75" customHeight="1">
      <c r="C425" s="222"/>
      <c r="G425" s="223"/>
      <c r="H425" s="223"/>
    </row>
    <row r="426" ht="15.75" customHeight="1">
      <c r="C426" s="222"/>
      <c r="G426" s="223"/>
      <c r="H426" s="223"/>
    </row>
    <row r="427" ht="15.75" customHeight="1">
      <c r="C427" s="222"/>
      <c r="G427" s="223"/>
      <c r="H427" s="223"/>
    </row>
    <row r="428" ht="15.75" customHeight="1">
      <c r="C428" s="222"/>
      <c r="G428" s="223"/>
      <c r="H428" s="223"/>
    </row>
    <row r="429" ht="15.75" customHeight="1">
      <c r="C429" s="222"/>
      <c r="G429" s="223"/>
      <c r="H429" s="223"/>
    </row>
    <row r="430" ht="15.75" customHeight="1">
      <c r="C430" s="222"/>
      <c r="G430" s="223"/>
      <c r="H430" s="223"/>
    </row>
    <row r="431" ht="15.75" customHeight="1">
      <c r="C431" s="222"/>
      <c r="G431" s="223"/>
      <c r="H431" s="223"/>
    </row>
    <row r="432" ht="15.75" customHeight="1">
      <c r="C432" s="222"/>
      <c r="G432" s="223"/>
      <c r="H432" s="223"/>
    </row>
    <row r="433" ht="15.75" customHeight="1">
      <c r="C433" s="222"/>
      <c r="G433" s="223"/>
      <c r="H433" s="223"/>
    </row>
    <row r="434" ht="15.75" customHeight="1">
      <c r="C434" s="222"/>
      <c r="G434" s="223"/>
      <c r="H434" s="223"/>
    </row>
    <row r="435" ht="15.75" customHeight="1">
      <c r="C435" s="222"/>
      <c r="G435" s="223"/>
      <c r="H435" s="223"/>
    </row>
    <row r="436" ht="15.75" customHeight="1">
      <c r="C436" s="222"/>
      <c r="G436" s="223"/>
      <c r="H436" s="223"/>
    </row>
    <row r="437" ht="15.75" customHeight="1">
      <c r="C437" s="222"/>
      <c r="G437" s="223"/>
      <c r="H437" s="223"/>
    </row>
    <row r="438" ht="15.75" customHeight="1">
      <c r="C438" s="222"/>
      <c r="G438" s="223"/>
      <c r="H438" s="223"/>
    </row>
    <row r="439" ht="15.75" customHeight="1">
      <c r="C439" s="222"/>
      <c r="G439" s="223"/>
      <c r="H439" s="223"/>
    </row>
    <row r="440" ht="15.75" customHeight="1">
      <c r="C440" s="222"/>
      <c r="G440" s="223"/>
      <c r="H440" s="223"/>
    </row>
    <row r="441" ht="15.75" customHeight="1">
      <c r="C441" s="222"/>
      <c r="G441" s="223"/>
      <c r="H441" s="223"/>
    </row>
    <row r="442" ht="15.75" customHeight="1">
      <c r="C442" s="222"/>
      <c r="G442" s="223"/>
      <c r="H442" s="223"/>
    </row>
    <row r="443" ht="15.75" customHeight="1">
      <c r="C443" s="222"/>
      <c r="G443" s="223"/>
      <c r="H443" s="223"/>
    </row>
    <row r="444" ht="15.75" customHeight="1">
      <c r="C444" s="222"/>
      <c r="G444" s="223"/>
      <c r="H444" s="223"/>
    </row>
    <row r="445" ht="15.75" customHeight="1">
      <c r="C445" s="222"/>
      <c r="G445" s="223"/>
      <c r="H445" s="223"/>
    </row>
    <row r="446" ht="15.75" customHeight="1">
      <c r="C446" s="222"/>
      <c r="G446" s="223"/>
      <c r="H446" s="223"/>
    </row>
    <row r="447" ht="15.75" customHeight="1">
      <c r="C447" s="222"/>
      <c r="G447" s="223"/>
      <c r="H447" s="223"/>
    </row>
    <row r="448" ht="15.75" customHeight="1">
      <c r="C448" s="222"/>
      <c r="G448" s="223"/>
      <c r="H448" s="223"/>
    </row>
    <row r="449" ht="15.75" customHeight="1">
      <c r="C449" s="222"/>
      <c r="G449" s="223"/>
      <c r="H449" s="223"/>
    </row>
    <row r="450" ht="15.75" customHeight="1">
      <c r="C450" s="222"/>
      <c r="G450" s="223"/>
      <c r="H450" s="223"/>
    </row>
    <row r="451" ht="15.75" customHeight="1">
      <c r="C451" s="222"/>
      <c r="G451" s="223"/>
      <c r="H451" s="223"/>
    </row>
    <row r="452" ht="15.75" customHeight="1">
      <c r="C452" s="222"/>
      <c r="G452" s="223"/>
      <c r="H452" s="223"/>
    </row>
    <row r="453" ht="15.75" customHeight="1">
      <c r="C453" s="222"/>
      <c r="G453" s="223"/>
      <c r="H453" s="223"/>
    </row>
    <row r="454" ht="15.75" customHeight="1">
      <c r="C454" s="222"/>
      <c r="G454" s="223"/>
      <c r="H454" s="223"/>
    </row>
    <row r="455" ht="15.75" customHeight="1">
      <c r="C455" s="222"/>
      <c r="G455" s="223"/>
      <c r="H455" s="223"/>
    </row>
    <row r="456" ht="15.75" customHeight="1">
      <c r="C456" s="222"/>
      <c r="G456" s="223"/>
      <c r="H456" s="223"/>
    </row>
    <row r="457" ht="15.75" customHeight="1">
      <c r="C457" s="222"/>
      <c r="G457" s="223"/>
      <c r="H457" s="223"/>
    </row>
    <row r="458" ht="15.75" customHeight="1">
      <c r="C458" s="222"/>
      <c r="G458" s="223"/>
      <c r="H458" s="223"/>
    </row>
    <row r="459" ht="15.75" customHeight="1">
      <c r="C459" s="222"/>
      <c r="G459" s="223"/>
      <c r="H459" s="223"/>
    </row>
    <row r="460" ht="15.75" customHeight="1">
      <c r="C460" s="222"/>
      <c r="G460" s="223"/>
      <c r="H460" s="223"/>
    </row>
    <row r="461" ht="15.75" customHeight="1">
      <c r="C461" s="222"/>
      <c r="G461" s="223"/>
      <c r="H461" s="223"/>
    </row>
    <row r="462" ht="15.75" customHeight="1">
      <c r="C462" s="222"/>
      <c r="G462" s="223"/>
      <c r="H462" s="223"/>
    </row>
    <row r="463" ht="15.75" customHeight="1">
      <c r="C463" s="222"/>
      <c r="G463" s="223"/>
      <c r="H463" s="223"/>
    </row>
    <row r="464" ht="15.75" customHeight="1">
      <c r="C464" s="222"/>
      <c r="G464" s="223"/>
      <c r="H464" s="223"/>
    </row>
    <row r="465" ht="15.75" customHeight="1">
      <c r="C465" s="222"/>
      <c r="G465" s="223"/>
      <c r="H465" s="223"/>
    </row>
    <row r="466" ht="15.75" customHeight="1">
      <c r="C466" s="222"/>
      <c r="G466" s="223"/>
      <c r="H466" s="223"/>
    </row>
    <row r="467" ht="15.75" customHeight="1">
      <c r="C467" s="222"/>
      <c r="G467" s="223"/>
      <c r="H467" s="223"/>
    </row>
    <row r="468" ht="15.75" customHeight="1">
      <c r="C468" s="222"/>
      <c r="G468" s="223"/>
      <c r="H468" s="223"/>
    </row>
    <row r="469" ht="15.75" customHeight="1">
      <c r="C469" s="222"/>
      <c r="G469" s="223"/>
      <c r="H469" s="223"/>
    </row>
    <row r="470" ht="15.75" customHeight="1">
      <c r="C470" s="222"/>
      <c r="G470" s="223"/>
      <c r="H470" s="223"/>
    </row>
    <row r="471" ht="15.75" customHeight="1">
      <c r="C471" s="222"/>
      <c r="G471" s="223"/>
      <c r="H471" s="223"/>
    </row>
    <row r="472" ht="15.75" customHeight="1">
      <c r="C472" s="222"/>
      <c r="G472" s="223"/>
      <c r="H472" s="223"/>
    </row>
    <row r="473" ht="15.75" customHeight="1">
      <c r="C473" s="222"/>
      <c r="G473" s="223"/>
      <c r="H473" s="223"/>
    </row>
    <row r="474" ht="15.75" customHeight="1">
      <c r="C474" s="222"/>
      <c r="G474" s="223"/>
      <c r="H474" s="223"/>
    </row>
    <row r="475" ht="15.75" customHeight="1">
      <c r="C475" s="222"/>
      <c r="G475" s="223"/>
      <c r="H475" s="223"/>
    </row>
    <row r="476" ht="15.75" customHeight="1">
      <c r="C476" s="222"/>
      <c r="G476" s="223"/>
      <c r="H476" s="223"/>
    </row>
    <row r="477" ht="15.75" customHeight="1">
      <c r="C477" s="222"/>
      <c r="G477" s="223"/>
      <c r="H477" s="223"/>
    </row>
    <row r="478" ht="15.75" customHeight="1">
      <c r="C478" s="222"/>
      <c r="G478" s="223"/>
      <c r="H478" s="223"/>
    </row>
    <row r="479" ht="15.75" customHeight="1">
      <c r="C479" s="222"/>
      <c r="G479" s="223"/>
      <c r="H479" s="223"/>
    </row>
    <row r="480" ht="15.75" customHeight="1">
      <c r="C480" s="222"/>
      <c r="G480" s="223"/>
      <c r="H480" s="223"/>
    </row>
    <row r="481" ht="15.75" customHeight="1">
      <c r="C481" s="222"/>
      <c r="G481" s="223"/>
      <c r="H481" s="223"/>
    </row>
    <row r="482" ht="15.75" customHeight="1">
      <c r="C482" s="222"/>
      <c r="G482" s="223"/>
      <c r="H482" s="223"/>
    </row>
    <row r="483" ht="15.75" customHeight="1">
      <c r="C483" s="222"/>
      <c r="G483" s="223"/>
      <c r="H483" s="223"/>
    </row>
    <row r="484" ht="15.75" customHeight="1">
      <c r="C484" s="222"/>
      <c r="G484" s="223"/>
      <c r="H484" s="223"/>
    </row>
    <row r="485" ht="15.75" customHeight="1">
      <c r="C485" s="222"/>
      <c r="G485" s="223"/>
      <c r="H485" s="223"/>
    </row>
    <row r="486" ht="15.75" customHeight="1">
      <c r="C486" s="222"/>
      <c r="G486" s="223"/>
      <c r="H486" s="223"/>
    </row>
    <row r="487" ht="15.75" customHeight="1">
      <c r="C487" s="222"/>
      <c r="G487" s="223"/>
      <c r="H487" s="223"/>
    </row>
    <row r="488" ht="15.75" customHeight="1">
      <c r="C488" s="222"/>
      <c r="G488" s="223"/>
      <c r="H488" s="223"/>
    </row>
    <row r="489" ht="15.75" customHeight="1">
      <c r="C489" s="222"/>
      <c r="G489" s="223"/>
      <c r="H489" s="223"/>
    </row>
    <row r="490" ht="15.75" customHeight="1">
      <c r="C490" s="222"/>
      <c r="G490" s="223"/>
      <c r="H490" s="223"/>
    </row>
    <row r="491" ht="15.75" customHeight="1">
      <c r="C491" s="222"/>
      <c r="G491" s="223"/>
      <c r="H491" s="223"/>
    </row>
    <row r="492" ht="15.75" customHeight="1">
      <c r="C492" s="222"/>
      <c r="G492" s="223"/>
      <c r="H492" s="223"/>
    </row>
    <row r="493" ht="15.75" customHeight="1">
      <c r="C493" s="222"/>
      <c r="G493" s="223"/>
      <c r="H493" s="223"/>
    </row>
    <row r="494" ht="15.75" customHeight="1">
      <c r="C494" s="222"/>
      <c r="G494" s="223"/>
      <c r="H494" s="223"/>
    </row>
    <row r="495" ht="15.75" customHeight="1">
      <c r="C495" s="222"/>
      <c r="G495" s="223"/>
      <c r="H495" s="223"/>
    </row>
    <row r="496" ht="15.75" customHeight="1">
      <c r="C496" s="222"/>
      <c r="G496" s="223"/>
      <c r="H496" s="223"/>
    </row>
    <row r="497" ht="15.75" customHeight="1">
      <c r="C497" s="222"/>
      <c r="G497" s="223"/>
      <c r="H497" s="223"/>
    </row>
    <row r="498" ht="15.75" customHeight="1">
      <c r="C498" s="222"/>
      <c r="G498" s="223"/>
      <c r="H498" s="223"/>
    </row>
    <row r="499" ht="15.75" customHeight="1">
      <c r="C499" s="222"/>
      <c r="G499" s="223"/>
      <c r="H499" s="223"/>
    </row>
    <row r="500" ht="15.75" customHeight="1">
      <c r="C500" s="222"/>
      <c r="G500" s="223"/>
      <c r="H500" s="223"/>
    </row>
    <row r="501" ht="15.75" customHeight="1">
      <c r="C501" s="222"/>
      <c r="G501" s="223"/>
      <c r="H501" s="223"/>
    </row>
    <row r="502" ht="15.75" customHeight="1">
      <c r="C502" s="222"/>
      <c r="G502" s="223"/>
      <c r="H502" s="223"/>
    </row>
    <row r="503" ht="15.75" customHeight="1">
      <c r="C503" s="222"/>
      <c r="G503" s="223"/>
      <c r="H503" s="223"/>
    </row>
    <row r="504" ht="15.75" customHeight="1">
      <c r="C504" s="222"/>
      <c r="G504" s="223"/>
      <c r="H504" s="223"/>
    </row>
    <row r="505" ht="15.75" customHeight="1">
      <c r="C505" s="222"/>
      <c r="G505" s="223"/>
      <c r="H505" s="223"/>
    </row>
    <row r="506" ht="15.75" customHeight="1">
      <c r="C506" s="222"/>
      <c r="G506" s="223"/>
      <c r="H506" s="223"/>
    </row>
    <row r="507" ht="15.75" customHeight="1">
      <c r="C507" s="222"/>
      <c r="G507" s="223"/>
      <c r="H507" s="223"/>
    </row>
    <row r="508" ht="15.75" customHeight="1">
      <c r="C508" s="222"/>
      <c r="G508" s="223"/>
      <c r="H508" s="223"/>
    </row>
    <row r="509" ht="15.75" customHeight="1">
      <c r="C509" s="222"/>
      <c r="G509" s="223"/>
      <c r="H509" s="223"/>
    </row>
    <row r="510" ht="15.75" customHeight="1">
      <c r="C510" s="222"/>
      <c r="G510" s="223"/>
      <c r="H510" s="223"/>
    </row>
    <row r="511" ht="15.75" customHeight="1">
      <c r="C511" s="222"/>
      <c r="G511" s="223"/>
      <c r="H511" s="223"/>
    </row>
    <row r="512" ht="15.75" customHeight="1">
      <c r="C512" s="222"/>
      <c r="G512" s="223"/>
      <c r="H512" s="223"/>
    </row>
    <row r="513" ht="15.75" customHeight="1">
      <c r="C513" s="222"/>
      <c r="G513" s="223"/>
      <c r="H513" s="223"/>
    </row>
    <row r="514" ht="15.75" customHeight="1">
      <c r="C514" s="222"/>
      <c r="G514" s="223"/>
      <c r="H514" s="223"/>
    </row>
    <row r="515" ht="15.75" customHeight="1">
      <c r="C515" s="222"/>
      <c r="G515" s="223"/>
      <c r="H515" s="223"/>
    </row>
    <row r="516" ht="15.75" customHeight="1">
      <c r="C516" s="222"/>
      <c r="G516" s="223"/>
      <c r="H516" s="223"/>
    </row>
    <row r="517" ht="15.75" customHeight="1">
      <c r="C517" s="222"/>
      <c r="G517" s="223"/>
      <c r="H517" s="223"/>
    </row>
    <row r="518" ht="15.75" customHeight="1">
      <c r="C518" s="222"/>
      <c r="G518" s="223"/>
      <c r="H518" s="223"/>
    </row>
    <row r="519" ht="15.75" customHeight="1">
      <c r="C519" s="222"/>
      <c r="G519" s="223"/>
      <c r="H519" s="223"/>
    </row>
    <row r="520" ht="15.75" customHeight="1">
      <c r="C520" s="222"/>
      <c r="G520" s="223"/>
      <c r="H520" s="223"/>
    </row>
    <row r="521" ht="15.75" customHeight="1">
      <c r="C521" s="222"/>
      <c r="G521" s="223"/>
      <c r="H521" s="223"/>
    </row>
    <row r="522" ht="15.75" customHeight="1">
      <c r="C522" s="222"/>
      <c r="G522" s="223"/>
      <c r="H522" s="223"/>
    </row>
    <row r="523" ht="15.75" customHeight="1">
      <c r="C523" s="222"/>
      <c r="G523" s="223"/>
      <c r="H523" s="223"/>
    </row>
    <row r="524" ht="15.75" customHeight="1">
      <c r="C524" s="222"/>
      <c r="G524" s="223"/>
      <c r="H524" s="223"/>
    </row>
    <row r="525" ht="15.75" customHeight="1">
      <c r="C525" s="222"/>
      <c r="G525" s="223"/>
      <c r="H525" s="223"/>
    </row>
    <row r="526" ht="15.75" customHeight="1">
      <c r="C526" s="222"/>
      <c r="G526" s="223"/>
      <c r="H526" s="223"/>
    </row>
    <row r="527" ht="15.75" customHeight="1">
      <c r="C527" s="222"/>
      <c r="G527" s="223"/>
      <c r="H527" s="223"/>
    </row>
    <row r="528" ht="15.75" customHeight="1">
      <c r="C528" s="222"/>
      <c r="G528" s="223"/>
      <c r="H528" s="223"/>
    </row>
    <row r="529" ht="15.75" customHeight="1">
      <c r="C529" s="222"/>
      <c r="G529" s="223"/>
      <c r="H529" s="223"/>
    </row>
    <row r="530" ht="15.75" customHeight="1">
      <c r="C530" s="222"/>
      <c r="G530" s="223"/>
      <c r="H530" s="223"/>
    </row>
    <row r="531" ht="15.75" customHeight="1">
      <c r="C531" s="222"/>
      <c r="G531" s="223"/>
      <c r="H531" s="223"/>
    </row>
    <row r="532" ht="15.75" customHeight="1">
      <c r="C532" s="222"/>
      <c r="G532" s="223"/>
      <c r="H532" s="223"/>
    </row>
    <row r="533" ht="15.75" customHeight="1">
      <c r="C533" s="222"/>
      <c r="G533" s="223"/>
      <c r="H533" s="223"/>
    </row>
    <row r="534" ht="15.75" customHeight="1">
      <c r="C534" s="222"/>
      <c r="G534" s="223"/>
      <c r="H534" s="223"/>
    </row>
    <row r="535" ht="15.75" customHeight="1">
      <c r="C535" s="222"/>
      <c r="G535" s="223"/>
      <c r="H535" s="223"/>
    </row>
    <row r="536" ht="15.75" customHeight="1">
      <c r="C536" s="222"/>
      <c r="G536" s="223"/>
      <c r="H536" s="223"/>
    </row>
    <row r="537" ht="15.75" customHeight="1">
      <c r="C537" s="222"/>
      <c r="G537" s="223"/>
      <c r="H537" s="223"/>
    </row>
    <row r="538" ht="15.75" customHeight="1">
      <c r="C538" s="222"/>
      <c r="G538" s="223"/>
      <c r="H538" s="223"/>
    </row>
    <row r="539" ht="15.75" customHeight="1">
      <c r="C539" s="222"/>
      <c r="G539" s="223"/>
      <c r="H539" s="223"/>
    </row>
    <row r="540" ht="15.75" customHeight="1">
      <c r="C540" s="222"/>
      <c r="G540" s="223"/>
      <c r="H540" s="223"/>
    </row>
    <row r="541" ht="15.75" customHeight="1">
      <c r="C541" s="222"/>
      <c r="G541" s="223"/>
      <c r="H541" s="223"/>
    </row>
    <row r="542" ht="15.75" customHeight="1">
      <c r="C542" s="222"/>
      <c r="G542" s="223"/>
      <c r="H542" s="223"/>
    </row>
    <row r="543" ht="15.75" customHeight="1">
      <c r="C543" s="222"/>
      <c r="G543" s="223"/>
      <c r="H543" s="223"/>
    </row>
    <row r="544" ht="15.75" customHeight="1">
      <c r="C544" s="222"/>
      <c r="G544" s="223"/>
      <c r="H544" s="223"/>
    </row>
    <row r="545" ht="15.75" customHeight="1">
      <c r="C545" s="222"/>
      <c r="G545" s="223"/>
      <c r="H545" s="223"/>
    </row>
    <row r="546" ht="15.75" customHeight="1">
      <c r="C546" s="222"/>
      <c r="G546" s="223"/>
      <c r="H546" s="223"/>
    </row>
    <row r="547" ht="15.75" customHeight="1">
      <c r="C547" s="222"/>
      <c r="G547" s="223"/>
      <c r="H547" s="223"/>
    </row>
    <row r="548" ht="15.75" customHeight="1">
      <c r="C548" s="222"/>
      <c r="G548" s="223"/>
      <c r="H548" s="223"/>
    </row>
    <row r="549" ht="15.75" customHeight="1">
      <c r="C549" s="222"/>
      <c r="G549" s="223"/>
      <c r="H549" s="223"/>
    </row>
    <row r="550" ht="15.75" customHeight="1">
      <c r="C550" s="222"/>
      <c r="G550" s="223"/>
      <c r="H550" s="223"/>
    </row>
    <row r="551" ht="15.75" customHeight="1">
      <c r="C551" s="222"/>
      <c r="G551" s="223"/>
      <c r="H551" s="223"/>
    </row>
    <row r="552" ht="15.75" customHeight="1">
      <c r="C552" s="222"/>
      <c r="G552" s="223"/>
      <c r="H552" s="223"/>
    </row>
    <row r="553" ht="15.75" customHeight="1">
      <c r="C553" s="222"/>
      <c r="G553" s="223"/>
      <c r="H553" s="223"/>
    </row>
    <row r="554" ht="15.75" customHeight="1">
      <c r="C554" s="222"/>
      <c r="G554" s="223"/>
      <c r="H554" s="223"/>
    </row>
    <row r="555" ht="15.75" customHeight="1">
      <c r="C555" s="222"/>
      <c r="G555" s="223"/>
      <c r="H555" s="223"/>
    </row>
    <row r="556" ht="15.75" customHeight="1">
      <c r="C556" s="222"/>
      <c r="G556" s="223"/>
      <c r="H556" s="223"/>
    </row>
    <row r="557" ht="15.75" customHeight="1">
      <c r="C557" s="222"/>
      <c r="G557" s="223"/>
      <c r="H557" s="223"/>
    </row>
    <row r="558" ht="15.75" customHeight="1">
      <c r="C558" s="222"/>
      <c r="G558" s="223"/>
      <c r="H558" s="223"/>
    </row>
    <row r="559" ht="15.75" customHeight="1">
      <c r="C559" s="222"/>
      <c r="G559" s="223"/>
      <c r="H559" s="223"/>
    </row>
    <row r="560" ht="15.75" customHeight="1">
      <c r="C560" s="222"/>
      <c r="G560" s="223"/>
      <c r="H560" s="223"/>
    </row>
    <row r="561" ht="15.75" customHeight="1">
      <c r="C561" s="222"/>
      <c r="G561" s="223"/>
      <c r="H561" s="223"/>
    </row>
    <row r="562" ht="15.75" customHeight="1">
      <c r="C562" s="222"/>
      <c r="G562" s="223"/>
      <c r="H562" s="223"/>
    </row>
    <row r="563" ht="15.75" customHeight="1">
      <c r="C563" s="222"/>
      <c r="G563" s="223"/>
      <c r="H563" s="223"/>
    </row>
    <row r="564" ht="15.75" customHeight="1">
      <c r="C564" s="222"/>
      <c r="G564" s="223"/>
      <c r="H564" s="223"/>
    </row>
    <row r="565" ht="15.75" customHeight="1">
      <c r="C565" s="222"/>
      <c r="G565" s="223"/>
      <c r="H565" s="223"/>
    </row>
    <row r="566" ht="15.75" customHeight="1">
      <c r="C566" s="222"/>
      <c r="G566" s="223"/>
      <c r="H566" s="223"/>
    </row>
    <row r="567" ht="15.75" customHeight="1">
      <c r="C567" s="222"/>
      <c r="G567" s="223"/>
      <c r="H567" s="223"/>
    </row>
    <row r="568" ht="15.75" customHeight="1">
      <c r="C568" s="222"/>
      <c r="G568" s="223"/>
      <c r="H568" s="223"/>
    </row>
    <row r="569" ht="15.75" customHeight="1">
      <c r="C569" s="222"/>
      <c r="G569" s="223"/>
      <c r="H569" s="223"/>
    </row>
    <row r="570" ht="15.75" customHeight="1">
      <c r="C570" s="222"/>
      <c r="G570" s="223"/>
      <c r="H570" s="223"/>
    </row>
    <row r="571" ht="15.75" customHeight="1">
      <c r="C571" s="222"/>
      <c r="G571" s="223"/>
      <c r="H571" s="223"/>
    </row>
    <row r="572" ht="15.75" customHeight="1">
      <c r="C572" s="222"/>
      <c r="G572" s="223"/>
      <c r="H572" s="223"/>
    </row>
    <row r="573" ht="15.75" customHeight="1">
      <c r="C573" s="222"/>
      <c r="G573" s="223"/>
      <c r="H573" s="223"/>
    </row>
    <row r="574" ht="15.75" customHeight="1">
      <c r="C574" s="222"/>
      <c r="G574" s="223"/>
      <c r="H574" s="223"/>
    </row>
    <row r="575" ht="15.75" customHeight="1">
      <c r="C575" s="222"/>
      <c r="G575" s="223"/>
      <c r="H575" s="223"/>
    </row>
    <row r="576" ht="15.75" customHeight="1">
      <c r="C576" s="222"/>
      <c r="G576" s="223"/>
      <c r="H576" s="223"/>
    </row>
    <row r="577" ht="15.75" customHeight="1">
      <c r="C577" s="222"/>
      <c r="G577" s="223"/>
      <c r="H577" s="223"/>
    </row>
    <row r="578" ht="15.75" customHeight="1">
      <c r="C578" s="222"/>
      <c r="G578" s="223"/>
      <c r="H578" s="223"/>
    </row>
    <row r="579" ht="15.75" customHeight="1">
      <c r="C579" s="222"/>
      <c r="G579" s="223"/>
      <c r="H579" s="223"/>
    </row>
    <row r="580" ht="15.75" customHeight="1">
      <c r="C580" s="222"/>
      <c r="G580" s="223"/>
      <c r="H580" s="223"/>
    </row>
    <row r="581" ht="15.75" customHeight="1">
      <c r="C581" s="222"/>
      <c r="G581" s="223"/>
      <c r="H581" s="223"/>
    </row>
    <row r="582" ht="15.75" customHeight="1">
      <c r="C582" s="222"/>
      <c r="G582" s="223"/>
      <c r="H582" s="223"/>
    </row>
    <row r="583" ht="15.75" customHeight="1">
      <c r="C583" s="222"/>
      <c r="G583" s="223"/>
      <c r="H583" s="223"/>
    </row>
    <row r="584" ht="15.75" customHeight="1">
      <c r="C584" s="222"/>
      <c r="G584" s="223"/>
      <c r="H584" s="223"/>
    </row>
    <row r="585" ht="15.75" customHeight="1">
      <c r="C585" s="222"/>
      <c r="G585" s="223"/>
      <c r="H585" s="223"/>
    </row>
    <row r="586" ht="15.75" customHeight="1">
      <c r="C586" s="222"/>
      <c r="G586" s="223"/>
      <c r="H586" s="223"/>
    </row>
    <row r="587" ht="15.75" customHeight="1">
      <c r="C587" s="222"/>
      <c r="G587" s="223"/>
      <c r="H587" s="223"/>
    </row>
    <row r="588" ht="15.75" customHeight="1">
      <c r="C588" s="222"/>
      <c r="G588" s="223"/>
      <c r="H588" s="223"/>
    </row>
    <row r="589" ht="15.75" customHeight="1">
      <c r="C589" s="222"/>
      <c r="G589" s="223"/>
      <c r="H589" s="223"/>
    </row>
    <row r="590" ht="15.75" customHeight="1">
      <c r="C590" s="222"/>
      <c r="G590" s="223"/>
      <c r="H590" s="223"/>
    </row>
    <row r="591" ht="15.75" customHeight="1">
      <c r="C591" s="222"/>
      <c r="G591" s="223"/>
      <c r="H591" s="223"/>
    </row>
    <row r="592" ht="15.75" customHeight="1">
      <c r="C592" s="222"/>
      <c r="G592" s="223"/>
      <c r="H592" s="223"/>
    </row>
    <row r="593" ht="15.75" customHeight="1">
      <c r="C593" s="222"/>
      <c r="G593" s="223"/>
      <c r="H593" s="223"/>
    </row>
    <row r="594" ht="15.75" customHeight="1">
      <c r="C594" s="222"/>
      <c r="G594" s="223"/>
      <c r="H594" s="223"/>
    </row>
    <row r="595" ht="15.75" customHeight="1">
      <c r="C595" s="222"/>
      <c r="G595" s="223"/>
      <c r="H595" s="223"/>
    </row>
    <row r="596" ht="15.75" customHeight="1">
      <c r="C596" s="222"/>
      <c r="G596" s="223"/>
      <c r="H596" s="223"/>
    </row>
    <row r="597" ht="15.75" customHeight="1">
      <c r="C597" s="222"/>
      <c r="G597" s="223"/>
      <c r="H597" s="223"/>
    </row>
    <row r="598" ht="15.75" customHeight="1">
      <c r="C598" s="222"/>
      <c r="G598" s="223"/>
      <c r="H598" s="223"/>
    </row>
    <row r="599" ht="15.75" customHeight="1">
      <c r="C599" s="222"/>
      <c r="G599" s="223"/>
      <c r="H599" s="223"/>
    </row>
    <row r="600" ht="15.75" customHeight="1">
      <c r="C600" s="222"/>
      <c r="G600" s="223"/>
      <c r="H600" s="223"/>
    </row>
    <row r="601" ht="15.75" customHeight="1">
      <c r="C601" s="222"/>
      <c r="G601" s="223"/>
      <c r="H601" s="223"/>
    </row>
    <row r="602" ht="15.75" customHeight="1">
      <c r="C602" s="222"/>
      <c r="G602" s="223"/>
      <c r="H602" s="223"/>
    </row>
    <row r="603" ht="15.75" customHeight="1">
      <c r="C603" s="222"/>
      <c r="G603" s="223"/>
      <c r="H603" s="223"/>
    </row>
    <row r="604" ht="15.75" customHeight="1">
      <c r="C604" s="222"/>
      <c r="G604" s="223"/>
      <c r="H604" s="223"/>
    </row>
    <row r="605" ht="15.75" customHeight="1">
      <c r="C605" s="222"/>
      <c r="G605" s="223"/>
      <c r="H605" s="223"/>
    </row>
    <row r="606" ht="15.75" customHeight="1">
      <c r="C606" s="222"/>
      <c r="G606" s="223"/>
      <c r="H606" s="223"/>
    </row>
    <row r="607" ht="15.75" customHeight="1">
      <c r="C607" s="222"/>
      <c r="G607" s="223"/>
      <c r="H607" s="223"/>
    </row>
    <row r="608" ht="15.75" customHeight="1">
      <c r="C608" s="222"/>
      <c r="G608" s="223"/>
      <c r="H608" s="223"/>
    </row>
    <row r="609" ht="15.75" customHeight="1">
      <c r="C609" s="222"/>
      <c r="G609" s="223"/>
      <c r="H609" s="223"/>
    </row>
    <row r="610" ht="15.75" customHeight="1">
      <c r="C610" s="222"/>
      <c r="G610" s="223"/>
      <c r="H610" s="223"/>
    </row>
    <row r="611" ht="15.75" customHeight="1">
      <c r="C611" s="222"/>
      <c r="G611" s="223"/>
      <c r="H611" s="223"/>
    </row>
    <row r="612" ht="15.75" customHeight="1">
      <c r="C612" s="222"/>
      <c r="G612" s="223"/>
      <c r="H612" s="223"/>
    </row>
    <row r="613" ht="15.75" customHeight="1">
      <c r="C613" s="222"/>
      <c r="G613" s="223"/>
      <c r="H613" s="223"/>
    </row>
    <row r="614" ht="15.75" customHeight="1">
      <c r="C614" s="222"/>
      <c r="G614" s="223"/>
      <c r="H614" s="223"/>
    </row>
    <row r="615" ht="15.75" customHeight="1">
      <c r="C615" s="222"/>
      <c r="G615" s="223"/>
      <c r="H615" s="223"/>
    </row>
    <row r="616" ht="15.75" customHeight="1">
      <c r="C616" s="222"/>
      <c r="G616" s="223"/>
      <c r="H616" s="223"/>
    </row>
    <row r="617" ht="15.75" customHeight="1">
      <c r="C617" s="222"/>
      <c r="G617" s="223"/>
      <c r="H617" s="223"/>
    </row>
    <row r="618" ht="15.75" customHeight="1">
      <c r="C618" s="222"/>
      <c r="G618" s="223"/>
      <c r="H618" s="223"/>
    </row>
    <row r="619" ht="15.75" customHeight="1">
      <c r="C619" s="222"/>
      <c r="G619" s="223"/>
      <c r="H619" s="223"/>
    </row>
    <row r="620" ht="15.75" customHeight="1">
      <c r="C620" s="222"/>
      <c r="G620" s="223"/>
      <c r="H620" s="223"/>
    </row>
    <row r="621" ht="15.75" customHeight="1">
      <c r="C621" s="222"/>
      <c r="G621" s="223"/>
      <c r="H621" s="223"/>
    </row>
    <row r="622" ht="15.75" customHeight="1">
      <c r="C622" s="222"/>
      <c r="G622" s="223"/>
      <c r="H622" s="223"/>
    </row>
    <row r="623" ht="15.75" customHeight="1">
      <c r="C623" s="222"/>
      <c r="G623" s="223"/>
      <c r="H623" s="223"/>
    </row>
    <row r="624" ht="15.75" customHeight="1">
      <c r="C624" s="222"/>
      <c r="G624" s="223"/>
      <c r="H624" s="223"/>
    </row>
    <row r="625" ht="15.75" customHeight="1">
      <c r="C625" s="222"/>
      <c r="G625" s="223"/>
      <c r="H625" s="223"/>
    </row>
    <row r="626" ht="15.75" customHeight="1">
      <c r="C626" s="222"/>
      <c r="G626" s="223"/>
      <c r="H626" s="223"/>
    </row>
    <row r="627" ht="15.75" customHeight="1">
      <c r="C627" s="222"/>
      <c r="G627" s="223"/>
      <c r="H627" s="223"/>
    </row>
    <row r="628" ht="15.75" customHeight="1">
      <c r="C628" s="222"/>
      <c r="G628" s="223"/>
      <c r="H628" s="223"/>
    </row>
    <row r="629" ht="15.75" customHeight="1">
      <c r="C629" s="222"/>
      <c r="G629" s="223"/>
      <c r="H629" s="223"/>
    </row>
    <row r="630" ht="15.75" customHeight="1">
      <c r="C630" s="222"/>
      <c r="G630" s="223"/>
      <c r="H630" s="223"/>
    </row>
    <row r="631" ht="15.75" customHeight="1">
      <c r="C631" s="222"/>
      <c r="G631" s="223"/>
      <c r="H631" s="223"/>
    </row>
    <row r="632" ht="15.75" customHeight="1">
      <c r="C632" s="222"/>
      <c r="G632" s="223"/>
      <c r="H632" s="223"/>
    </row>
    <row r="633" ht="15.75" customHeight="1">
      <c r="C633" s="222"/>
      <c r="G633" s="223"/>
      <c r="H633" s="223"/>
    </row>
    <row r="634" ht="15.75" customHeight="1">
      <c r="C634" s="222"/>
      <c r="G634" s="223"/>
      <c r="H634" s="223"/>
    </row>
    <row r="635" ht="15.75" customHeight="1">
      <c r="C635" s="222"/>
      <c r="G635" s="223"/>
      <c r="H635" s="223"/>
    </row>
    <row r="636" ht="15.75" customHeight="1">
      <c r="C636" s="222"/>
      <c r="G636" s="223"/>
      <c r="H636" s="223"/>
    </row>
    <row r="637" ht="15.75" customHeight="1">
      <c r="C637" s="222"/>
      <c r="G637" s="223"/>
      <c r="H637" s="223"/>
    </row>
    <row r="638" ht="15.75" customHeight="1">
      <c r="C638" s="222"/>
      <c r="G638" s="223"/>
      <c r="H638" s="223"/>
    </row>
    <row r="639" ht="15.75" customHeight="1">
      <c r="C639" s="222"/>
      <c r="G639" s="223"/>
      <c r="H639" s="223"/>
    </row>
    <row r="640" ht="15.75" customHeight="1">
      <c r="C640" s="222"/>
      <c r="G640" s="223"/>
      <c r="H640" s="223"/>
    </row>
    <row r="641" ht="15.75" customHeight="1">
      <c r="C641" s="222"/>
      <c r="G641" s="223"/>
      <c r="H641" s="223"/>
    </row>
    <row r="642" ht="15.75" customHeight="1">
      <c r="C642" s="222"/>
      <c r="G642" s="223"/>
      <c r="H642" s="223"/>
    </row>
    <row r="643" ht="15.75" customHeight="1">
      <c r="C643" s="222"/>
      <c r="G643" s="223"/>
      <c r="H643" s="223"/>
    </row>
    <row r="644" ht="15.75" customHeight="1">
      <c r="C644" s="222"/>
      <c r="G644" s="223"/>
      <c r="H644" s="223"/>
    </row>
    <row r="645" ht="15.75" customHeight="1">
      <c r="C645" s="222"/>
      <c r="G645" s="223"/>
      <c r="H645" s="223"/>
    </row>
    <row r="646" ht="15.75" customHeight="1">
      <c r="C646" s="222"/>
      <c r="G646" s="223"/>
      <c r="H646" s="223"/>
    </row>
    <row r="647" ht="15.75" customHeight="1">
      <c r="C647" s="222"/>
      <c r="G647" s="223"/>
      <c r="H647" s="223"/>
    </row>
    <row r="648" ht="15.75" customHeight="1">
      <c r="C648" s="222"/>
      <c r="G648" s="223"/>
      <c r="H648" s="223"/>
    </row>
    <row r="649" ht="15.75" customHeight="1">
      <c r="C649" s="222"/>
      <c r="G649" s="223"/>
      <c r="H649" s="223"/>
    </row>
    <row r="650" ht="15.75" customHeight="1">
      <c r="C650" s="222"/>
      <c r="G650" s="223"/>
      <c r="H650" s="223"/>
    </row>
    <row r="651" ht="15.75" customHeight="1">
      <c r="C651" s="222"/>
      <c r="G651" s="223"/>
      <c r="H651" s="223"/>
    </row>
    <row r="652" ht="15.75" customHeight="1">
      <c r="C652" s="222"/>
      <c r="G652" s="223"/>
      <c r="H652" s="223"/>
    </row>
    <row r="653" ht="15.75" customHeight="1">
      <c r="C653" s="222"/>
      <c r="G653" s="223"/>
      <c r="H653" s="223"/>
    </row>
    <row r="654" ht="15.75" customHeight="1">
      <c r="C654" s="222"/>
      <c r="G654" s="223"/>
      <c r="H654" s="223"/>
    </row>
    <row r="655" ht="15.75" customHeight="1">
      <c r="C655" s="222"/>
      <c r="G655" s="223"/>
      <c r="H655" s="223"/>
    </row>
    <row r="656" ht="15.75" customHeight="1">
      <c r="C656" s="222"/>
      <c r="G656" s="223"/>
      <c r="H656" s="223"/>
    </row>
    <row r="657" ht="15.75" customHeight="1">
      <c r="C657" s="222"/>
      <c r="G657" s="223"/>
      <c r="H657" s="223"/>
    </row>
    <row r="658" ht="15.75" customHeight="1">
      <c r="C658" s="222"/>
      <c r="G658" s="223"/>
      <c r="H658" s="223"/>
    </row>
    <row r="659" ht="15.75" customHeight="1">
      <c r="C659" s="222"/>
      <c r="G659" s="223"/>
      <c r="H659" s="223"/>
    </row>
    <row r="660" ht="15.75" customHeight="1">
      <c r="C660" s="222"/>
      <c r="G660" s="223"/>
      <c r="H660" s="223"/>
    </row>
    <row r="661" ht="15.75" customHeight="1">
      <c r="C661" s="222"/>
      <c r="G661" s="223"/>
      <c r="H661" s="223"/>
    </row>
    <row r="662" ht="15.75" customHeight="1">
      <c r="C662" s="222"/>
      <c r="G662" s="223"/>
      <c r="H662" s="223"/>
    </row>
    <row r="663" ht="15.75" customHeight="1">
      <c r="C663" s="222"/>
      <c r="G663" s="223"/>
      <c r="H663" s="223"/>
    </row>
    <row r="664" ht="15.75" customHeight="1">
      <c r="C664" s="222"/>
      <c r="G664" s="223"/>
      <c r="H664" s="223"/>
    </row>
    <row r="665" ht="15.75" customHeight="1">
      <c r="C665" s="222"/>
      <c r="G665" s="223"/>
      <c r="H665" s="223"/>
    </row>
    <row r="666" ht="15.75" customHeight="1">
      <c r="C666" s="222"/>
      <c r="G666" s="223"/>
      <c r="H666" s="223"/>
    </row>
    <row r="667" ht="15.75" customHeight="1">
      <c r="C667" s="222"/>
      <c r="G667" s="223"/>
      <c r="H667" s="223"/>
    </row>
    <row r="668" ht="15.75" customHeight="1">
      <c r="C668" s="222"/>
      <c r="G668" s="223"/>
      <c r="H668" s="223"/>
    </row>
    <row r="669" ht="15.75" customHeight="1">
      <c r="C669" s="222"/>
      <c r="G669" s="223"/>
      <c r="H669" s="223"/>
    </row>
    <row r="670" ht="15.75" customHeight="1">
      <c r="C670" s="222"/>
      <c r="G670" s="223"/>
      <c r="H670" s="223"/>
    </row>
    <row r="671" ht="15.75" customHeight="1">
      <c r="C671" s="222"/>
      <c r="G671" s="223"/>
      <c r="H671" s="223"/>
    </row>
    <row r="672" ht="15.75" customHeight="1">
      <c r="C672" s="222"/>
      <c r="G672" s="223"/>
      <c r="H672" s="223"/>
    </row>
    <row r="673" ht="15.75" customHeight="1">
      <c r="C673" s="222"/>
      <c r="G673" s="223"/>
      <c r="H673" s="223"/>
    </row>
    <row r="674" ht="15.75" customHeight="1">
      <c r="C674" s="222"/>
      <c r="G674" s="223"/>
      <c r="H674" s="223"/>
    </row>
    <row r="675" ht="15.75" customHeight="1">
      <c r="C675" s="222"/>
      <c r="G675" s="223"/>
      <c r="H675" s="223"/>
    </row>
    <row r="676" ht="15.75" customHeight="1">
      <c r="C676" s="222"/>
      <c r="G676" s="223"/>
      <c r="H676" s="223"/>
    </row>
    <row r="677" ht="15.75" customHeight="1">
      <c r="C677" s="222"/>
      <c r="G677" s="223"/>
      <c r="H677" s="223"/>
    </row>
    <row r="678" ht="15.75" customHeight="1">
      <c r="C678" s="222"/>
      <c r="G678" s="223"/>
      <c r="H678" s="223"/>
    </row>
    <row r="679" ht="15.75" customHeight="1">
      <c r="C679" s="222"/>
      <c r="G679" s="223"/>
      <c r="H679" s="223"/>
    </row>
    <row r="680" ht="15.75" customHeight="1">
      <c r="C680" s="222"/>
      <c r="G680" s="223"/>
      <c r="H680" s="223"/>
    </row>
    <row r="681" ht="15.75" customHeight="1">
      <c r="C681" s="222"/>
      <c r="G681" s="223"/>
      <c r="H681" s="223"/>
    </row>
    <row r="682" ht="15.75" customHeight="1">
      <c r="C682" s="222"/>
      <c r="G682" s="223"/>
      <c r="H682" s="223"/>
    </row>
    <row r="683" ht="15.75" customHeight="1">
      <c r="C683" s="222"/>
      <c r="G683" s="223"/>
      <c r="H683" s="223"/>
    </row>
    <row r="684" ht="15.75" customHeight="1">
      <c r="C684" s="222"/>
      <c r="G684" s="223"/>
      <c r="H684" s="223"/>
    </row>
    <row r="685" ht="15.75" customHeight="1">
      <c r="C685" s="222"/>
      <c r="G685" s="223"/>
      <c r="H685" s="223"/>
    </row>
    <row r="686" ht="15.75" customHeight="1">
      <c r="C686" s="222"/>
      <c r="G686" s="223"/>
      <c r="H686" s="223"/>
    </row>
    <row r="687" ht="15.75" customHeight="1">
      <c r="C687" s="222"/>
      <c r="G687" s="223"/>
      <c r="H687" s="223"/>
    </row>
    <row r="688" ht="15.75" customHeight="1">
      <c r="C688" s="222"/>
      <c r="G688" s="223"/>
      <c r="H688" s="223"/>
    </row>
    <row r="689" ht="15.75" customHeight="1">
      <c r="C689" s="222"/>
      <c r="G689" s="223"/>
      <c r="H689" s="223"/>
    </row>
    <row r="690" ht="15.75" customHeight="1">
      <c r="C690" s="222"/>
      <c r="G690" s="223"/>
      <c r="H690" s="223"/>
    </row>
    <row r="691" ht="15.75" customHeight="1">
      <c r="C691" s="222"/>
      <c r="G691" s="223"/>
      <c r="H691" s="223"/>
    </row>
    <row r="692" ht="15.75" customHeight="1">
      <c r="C692" s="222"/>
      <c r="G692" s="223"/>
      <c r="H692" s="223"/>
    </row>
    <row r="693" ht="15.75" customHeight="1">
      <c r="C693" s="222"/>
      <c r="G693" s="223"/>
      <c r="H693" s="223"/>
    </row>
    <row r="694" ht="15.75" customHeight="1">
      <c r="C694" s="222"/>
      <c r="G694" s="223"/>
      <c r="H694" s="223"/>
    </row>
    <row r="695" ht="15.75" customHeight="1">
      <c r="C695" s="222"/>
      <c r="G695" s="223"/>
      <c r="H695" s="223"/>
    </row>
    <row r="696" ht="15.75" customHeight="1">
      <c r="C696" s="222"/>
      <c r="G696" s="223"/>
      <c r="H696" s="223"/>
    </row>
    <row r="697" ht="15.75" customHeight="1">
      <c r="C697" s="222"/>
      <c r="G697" s="223"/>
      <c r="H697" s="223"/>
    </row>
    <row r="698" ht="15.75" customHeight="1">
      <c r="C698" s="222"/>
      <c r="G698" s="223"/>
      <c r="H698" s="223"/>
    </row>
    <row r="699" ht="15.75" customHeight="1">
      <c r="C699" s="222"/>
      <c r="G699" s="223"/>
      <c r="H699" s="223"/>
    </row>
    <row r="700" ht="15.75" customHeight="1">
      <c r="C700" s="222"/>
      <c r="G700" s="223"/>
      <c r="H700" s="223"/>
    </row>
    <row r="701" ht="15.75" customHeight="1">
      <c r="C701" s="222"/>
      <c r="G701" s="223"/>
      <c r="H701" s="223"/>
    </row>
    <row r="702" ht="15.75" customHeight="1">
      <c r="C702" s="222"/>
      <c r="G702" s="223"/>
      <c r="H702" s="223"/>
    </row>
    <row r="703" ht="15.75" customHeight="1">
      <c r="C703" s="222"/>
      <c r="G703" s="223"/>
      <c r="H703" s="223"/>
    </row>
    <row r="704" ht="15.75" customHeight="1">
      <c r="C704" s="222"/>
      <c r="G704" s="223"/>
      <c r="H704" s="223"/>
    </row>
    <row r="705" ht="15.75" customHeight="1">
      <c r="C705" s="222"/>
      <c r="G705" s="223"/>
      <c r="H705" s="223"/>
    </row>
    <row r="706" ht="15.75" customHeight="1">
      <c r="C706" s="222"/>
      <c r="G706" s="223"/>
      <c r="H706" s="223"/>
    </row>
    <row r="707" ht="15.75" customHeight="1">
      <c r="C707" s="222"/>
      <c r="G707" s="223"/>
      <c r="H707" s="223"/>
    </row>
    <row r="708" ht="15.75" customHeight="1">
      <c r="C708" s="222"/>
      <c r="G708" s="223"/>
      <c r="H708" s="223"/>
    </row>
    <row r="709" ht="15.75" customHeight="1">
      <c r="C709" s="222"/>
      <c r="G709" s="223"/>
      <c r="H709" s="223"/>
    </row>
    <row r="710" ht="15.75" customHeight="1">
      <c r="C710" s="222"/>
      <c r="G710" s="223"/>
      <c r="H710" s="223"/>
    </row>
    <row r="711" ht="15.75" customHeight="1">
      <c r="C711" s="222"/>
      <c r="G711" s="223"/>
      <c r="H711" s="223"/>
    </row>
    <row r="712" ht="15.75" customHeight="1">
      <c r="C712" s="222"/>
      <c r="G712" s="223"/>
      <c r="H712" s="223"/>
    </row>
    <row r="713" ht="15.75" customHeight="1">
      <c r="C713" s="222"/>
      <c r="G713" s="223"/>
      <c r="H713" s="223"/>
    </row>
    <row r="714" ht="15.75" customHeight="1">
      <c r="C714" s="222"/>
      <c r="G714" s="223"/>
      <c r="H714" s="223"/>
    </row>
    <row r="715" ht="15.75" customHeight="1">
      <c r="C715" s="222"/>
      <c r="G715" s="223"/>
      <c r="H715" s="223"/>
    </row>
    <row r="716" ht="15.75" customHeight="1">
      <c r="C716" s="222"/>
      <c r="G716" s="223"/>
      <c r="H716" s="223"/>
    </row>
    <row r="717" ht="15.75" customHeight="1">
      <c r="C717" s="222"/>
      <c r="G717" s="223"/>
      <c r="H717" s="223"/>
    </row>
    <row r="718" ht="15.75" customHeight="1">
      <c r="C718" s="222"/>
      <c r="G718" s="223"/>
      <c r="H718" s="223"/>
    </row>
    <row r="719" ht="15.75" customHeight="1">
      <c r="C719" s="222"/>
      <c r="G719" s="223"/>
      <c r="H719" s="223"/>
    </row>
    <row r="720" ht="15.75" customHeight="1">
      <c r="C720" s="222"/>
      <c r="G720" s="223"/>
      <c r="H720" s="223"/>
    </row>
    <row r="721" ht="15.75" customHeight="1">
      <c r="C721" s="222"/>
      <c r="G721" s="223"/>
      <c r="H721" s="223"/>
    </row>
    <row r="722" ht="15.75" customHeight="1">
      <c r="C722" s="222"/>
      <c r="G722" s="223"/>
      <c r="H722" s="223"/>
    </row>
    <row r="723" ht="15.75" customHeight="1">
      <c r="C723" s="222"/>
      <c r="G723" s="223"/>
      <c r="H723" s="223"/>
    </row>
    <row r="724" ht="15.75" customHeight="1">
      <c r="C724" s="222"/>
      <c r="G724" s="223"/>
      <c r="H724" s="223"/>
    </row>
    <row r="725" ht="15.75" customHeight="1">
      <c r="C725" s="222"/>
      <c r="G725" s="223"/>
      <c r="H725" s="223"/>
    </row>
    <row r="726" ht="15.75" customHeight="1">
      <c r="C726" s="222"/>
      <c r="G726" s="223"/>
      <c r="H726" s="223"/>
    </row>
    <row r="727" ht="15.75" customHeight="1">
      <c r="C727" s="222"/>
      <c r="G727" s="223"/>
      <c r="H727" s="223"/>
    </row>
    <row r="728" ht="15.75" customHeight="1">
      <c r="C728" s="222"/>
      <c r="G728" s="223"/>
      <c r="H728" s="223"/>
    </row>
    <row r="729" ht="15.75" customHeight="1">
      <c r="C729" s="222"/>
      <c r="G729" s="223"/>
      <c r="H729" s="223"/>
    </row>
    <row r="730" ht="15.75" customHeight="1">
      <c r="C730" s="222"/>
      <c r="G730" s="223"/>
      <c r="H730" s="223"/>
    </row>
    <row r="731" ht="15.75" customHeight="1">
      <c r="C731" s="222"/>
      <c r="G731" s="223"/>
      <c r="H731" s="223"/>
    </row>
    <row r="732" ht="15.75" customHeight="1">
      <c r="C732" s="222"/>
      <c r="G732" s="223"/>
      <c r="H732" s="223"/>
    </row>
    <row r="733" ht="15.75" customHeight="1">
      <c r="C733" s="222"/>
      <c r="G733" s="223"/>
      <c r="H733" s="223"/>
    </row>
    <row r="734" ht="15.75" customHeight="1">
      <c r="C734" s="222"/>
      <c r="G734" s="223"/>
      <c r="H734" s="223"/>
    </row>
    <row r="735" ht="15.75" customHeight="1">
      <c r="C735" s="222"/>
      <c r="G735" s="223"/>
      <c r="H735" s="223"/>
    </row>
    <row r="736" ht="15.75" customHeight="1">
      <c r="C736" s="222"/>
      <c r="G736" s="223"/>
      <c r="H736" s="223"/>
    </row>
    <row r="737" ht="15.75" customHeight="1">
      <c r="C737" s="222"/>
      <c r="G737" s="223"/>
      <c r="H737" s="223"/>
    </row>
    <row r="738" ht="15.75" customHeight="1">
      <c r="C738" s="222"/>
      <c r="G738" s="223"/>
      <c r="H738" s="223"/>
    </row>
    <row r="739" ht="15.75" customHeight="1">
      <c r="C739" s="222"/>
      <c r="G739" s="223"/>
      <c r="H739" s="223"/>
    </row>
    <row r="740" ht="15.75" customHeight="1">
      <c r="C740" s="222"/>
      <c r="G740" s="223"/>
      <c r="H740" s="223"/>
    </row>
    <row r="741" ht="15.75" customHeight="1">
      <c r="C741" s="222"/>
      <c r="G741" s="223"/>
      <c r="H741" s="223"/>
    </row>
    <row r="742" ht="15.75" customHeight="1">
      <c r="C742" s="222"/>
      <c r="G742" s="223"/>
      <c r="H742" s="223"/>
    </row>
    <row r="743" ht="15.75" customHeight="1">
      <c r="C743" s="222"/>
      <c r="G743" s="223"/>
      <c r="H743" s="223"/>
    </row>
    <row r="744" ht="15.75" customHeight="1">
      <c r="C744" s="222"/>
      <c r="G744" s="223"/>
      <c r="H744" s="223"/>
    </row>
    <row r="745" ht="15.75" customHeight="1">
      <c r="C745" s="222"/>
      <c r="G745" s="223"/>
      <c r="H745" s="223"/>
    </row>
    <row r="746" ht="15.75" customHeight="1">
      <c r="C746" s="222"/>
      <c r="G746" s="223"/>
      <c r="H746" s="223"/>
    </row>
    <row r="747" ht="15.75" customHeight="1">
      <c r="C747" s="222"/>
      <c r="G747" s="223"/>
      <c r="H747" s="223"/>
    </row>
    <row r="748" ht="15.75" customHeight="1">
      <c r="C748" s="222"/>
      <c r="G748" s="223"/>
      <c r="H748" s="223"/>
    </row>
    <row r="749" ht="15.75" customHeight="1">
      <c r="C749" s="222"/>
      <c r="G749" s="223"/>
      <c r="H749" s="223"/>
    </row>
    <row r="750" ht="15.75" customHeight="1">
      <c r="C750" s="222"/>
      <c r="G750" s="223"/>
      <c r="H750" s="223"/>
    </row>
    <row r="751" ht="15.75" customHeight="1">
      <c r="C751" s="222"/>
      <c r="G751" s="223"/>
      <c r="H751" s="223"/>
    </row>
    <row r="752" ht="15.75" customHeight="1">
      <c r="C752" s="222"/>
      <c r="G752" s="223"/>
      <c r="H752" s="223"/>
    </row>
    <row r="753" ht="15.75" customHeight="1">
      <c r="C753" s="222"/>
      <c r="G753" s="223"/>
      <c r="H753" s="223"/>
    </row>
    <row r="754" ht="15.75" customHeight="1">
      <c r="C754" s="222"/>
      <c r="G754" s="223"/>
      <c r="H754" s="223"/>
    </row>
    <row r="755" ht="15.75" customHeight="1">
      <c r="C755" s="222"/>
      <c r="G755" s="223"/>
      <c r="H755" s="223"/>
    </row>
    <row r="756" ht="15.75" customHeight="1">
      <c r="C756" s="222"/>
      <c r="G756" s="223"/>
      <c r="H756" s="223"/>
    </row>
    <row r="757" ht="15.75" customHeight="1">
      <c r="C757" s="222"/>
      <c r="G757" s="223"/>
      <c r="H757" s="223"/>
    </row>
    <row r="758" ht="15.75" customHeight="1">
      <c r="C758" s="222"/>
      <c r="G758" s="223"/>
      <c r="H758" s="223"/>
    </row>
    <row r="759" ht="15.75" customHeight="1">
      <c r="C759" s="222"/>
      <c r="G759" s="223"/>
      <c r="H759" s="223"/>
    </row>
    <row r="760" ht="15.75" customHeight="1">
      <c r="C760" s="222"/>
      <c r="G760" s="223"/>
      <c r="H760" s="223"/>
    </row>
    <row r="761" ht="15.75" customHeight="1">
      <c r="C761" s="222"/>
      <c r="G761" s="223"/>
      <c r="H761" s="223"/>
    </row>
    <row r="762" ht="15.75" customHeight="1">
      <c r="C762" s="222"/>
      <c r="G762" s="223"/>
      <c r="H762" s="223"/>
    </row>
    <row r="763" ht="15.75" customHeight="1">
      <c r="C763" s="222"/>
      <c r="G763" s="223"/>
      <c r="H763" s="223"/>
    </row>
    <row r="764" ht="15.75" customHeight="1">
      <c r="C764" s="222"/>
      <c r="G764" s="223"/>
      <c r="H764" s="223"/>
    </row>
    <row r="765" ht="15.75" customHeight="1">
      <c r="C765" s="222"/>
      <c r="G765" s="223"/>
      <c r="H765" s="223"/>
    </row>
    <row r="766" ht="15.75" customHeight="1">
      <c r="C766" s="222"/>
      <c r="G766" s="223"/>
      <c r="H766" s="223"/>
    </row>
    <row r="767" ht="15.75" customHeight="1">
      <c r="C767" s="222"/>
      <c r="G767" s="223"/>
      <c r="H767" s="223"/>
    </row>
    <row r="768" ht="15.75" customHeight="1">
      <c r="C768" s="222"/>
      <c r="G768" s="223"/>
      <c r="H768" s="223"/>
    </row>
    <row r="769" ht="15.75" customHeight="1">
      <c r="C769" s="222"/>
      <c r="G769" s="223"/>
      <c r="H769" s="223"/>
    </row>
    <row r="770" ht="15.75" customHeight="1">
      <c r="C770" s="222"/>
      <c r="G770" s="223"/>
      <c r="H770" s="223"/>
    </row>
    <row r="771" ht="15.75" customHeight="1">
      <c r="C771" s="222"/>
      <c r="G771" s="223"/>
      <c r="H771" s="223"/>
    </row>
    <row r="772" ht="15.75" customHeight="1">
      <c r="C772" s="222"/>
      <c r="G772" s="223"/>
      <c r="H772" s="223"/>
    </row>
    <row r="773" ht="15.75" customHeight="1">
      <c r="C773" s="222"/>
      <c r="G773" s="223"/>
      <c r="H773" s="223"/>
    </row>
    <row r="774" ht="15.75" customHeight="1">
      <c r="C774" s="222"/>
      <c r="G774" s="223"/>
      <c r="H774" s="223"/>
    </row>
    <row r="775" ht="15.75" customHeight="1">
      <c r="C775" s="222"/>
      <c r="G775" s="223"/>
      <c r="H775" s="223"/>
    </row>
    <row r="776" ht="15.75" customHeight="1">
      <c r="C776" s="222"/>
      <c r="G776" s="223"/>
      <c r="H776" s="223"/>
    </row>
    <row r="777" ht="15.75" customHeight="1">
      <c r="C777" s="222"/>
      <c r="G777" s="223"/>
      <c r="H777" s="223"/>
    </row>
    <row r="778" ht="15.75" customHeight="1">
      <c r="C778" s="222"/>
      <c r="G778" s="223"/>
      <c r="H778" s="223"/>
    </row>
    <row r="779" ht="15.75" customHeight="1">
      <c r="C779" s="222"/>
      <c r="G779" s="223"/>
      <c r="H779" s="223"/>
    </row>
    <row r="780" ht="15.75" customHeight="1">
      <c r="C780" s="222"/>
      <c r="G780" s="223"/>
      <c r="H780" s="223"/>
    </row>
    <row r="781" ht="15.75" customHeight="1">
      <c r="C781" s="222"/>
      <c r="G781" s="223"/>
      <c r="H781" s="223"/>
    </row>
    <row r="782" ht="15.75" customHeight="1">
      <c r="C782" s="222"/>
      <c r="G782" s="223"/>
      <c r="H782" s="223"/>
    </row>
    <row r="783" ht="15.75" customHeight="1">
      <c r="C783" s="222"/>
      <c r="G783" s="223"/>
      <c r="H783" s="223"/>
    </row>
    <row r="784" ht="15.75" customHeight="1">
      <c r="C784" s="222"/>
      <c r="G784" s="223"/>
      <c r="H784" s="223"/>
    </row>
    <row r="785" ht="15.75" customHeight="1">
      <c r="C785" s="222"/>
      <c r="G785" s="223"/>
      <c r="H785" s="223"/>
    </row>
    <row r="786" ht="15.75" customHeight="1">
      <c r="C786" s="222"/>
      <c r="G786" s="223"/>
      <c r="H786" s="223"/>
    </row>
    <row r="787" ht="15.75" customHeight="1">
      <c r="C787" s="222"/>
      <c r="G787" s="223"/>
      <c r="H787" s="223"/>
    </row>
    <row r="788" ht="15.75" customHeight="1">
      <c r="C788" s="222"/>
      <c r="G788" s="223"/>
      <c r="H788" s="223"/>
    </row>
    <row r="789" ht="15.75" customHeight="1">
      <c r="C789" s="222"/>
      <c r="G789" s="223"/>
      <c r="H789" s="223"/>
    </row>
    <row r="790" ht="15.75" customHeight="1">
      <c r="C790" s="222"/>
      <c r="G790" s="223"/>
      <c r="H790" s="223"/>
    </row>
    <row r="791" ht="15.75" customHeight="1">
      <c r="C791" s="222"/>
      <c r="G791" s="223"/>
      <c r="H791" s="223"/>
    </row>
    <row r="792" ht="15.75" customHeight="1">
      <c r="C792" s="222"/>
      <c r="G792" s="223"/>
      <c r="H792" s="223"/>
    </row>
    <row r="793" ht="15.75" customHeight="1">
      <c r="C793" s="222"/>
      <c r="G793" s="223"/>
      <c r="H793" s="223"/>
    </row>
    <row r="794" ht="15.75" customHeight="1">
      <c r="C794" s="222"/>
      <c r="G794" s="223"/>
      <c r="H794" s="223"/>
    </row>
    <row r="795" ht="15.75" customHeight="1">
      <c r="C795" s="222"/>
      <c r="G795" s="223"/>
      <c r="H795" s="223"/>
    </row>
    <row r="796" ht="15.75" customHeight="1">
      <c r="C796" s="222"/>
      <c r="G796" s="223"/>
      <c r="H796" s="223"/>
    </row>
    <row r="797" ht="15.75" customHeight="1">
      <c r="C797" s="222"/>
      <c r="G797" s="223"/>
      <c r="H797" s="223"/>
    </row>
    <row r="798" ht="15.75" customHeight="1">
      <c r="C798" s="222"/>
      <c r="G798" s="223"/>
      <c r="H798" s="223"/>
    </row>
    <row r="799" ht="15.75" customHeight="1">
      <c r="C799" s="222"/>
      <c r="G799" s="223"/>
      <c r="H799" s="223"/>
    </row>
    <row r="800" ht="15.75" customHeight="1">
      <c r="C800" s="222"/>
      <c r="G800" s="223"/>
      <c r="H800" s="223"/>
    </row>
    <row r="801" ht="15.75" customHeight="1">
      <c r="C801" s="222"/>
      <c r="G801" s="223"/>
      <c r="H801" s="223"/>
    </row>
    <row r="802" ht="15.75" customHeight="1">
      <c r="C802" s="222"/>
      <c r="G802" s="223"/>
      <c r="H802" s="223"/>
    </row>
    <row r="803" ht="15.75" customHeight="1">
      <c r="C803" s="222"/>
      <c r="G803" s="223"/>
      <c r="H803" s="223"/>
    </row>
    <row r="804" ht="15.75" customHeight="1">
      <c r="C804" s="222"/>
      <c r="G804" s="223"/>
      <c r="H804" s="223"/>
    </row>
    <row r="805" ht="15.75" customHeight="1">
      <c r="C805" s="222"/>
      <c r="G805" s="223"/>
      <c r="H805" s="223"/>
    </row>
    <row r="806" ht="15.75" customHeight="1">
      <c r="C806" s="222"/>
      <c r="G806" s="223"/>
      <c r="H806" s="223"/>
    </row>
    <row r="807" ht="15.75" customHeight="1">
      <c r="C807" s="222"/>
      <c r="G807" s="223"/>
      <c r="H807" s="223"/>
    </row>
    <row r="808" ht="15.75" customHeight="1">
      <c r="C808" s="222"/>
      <c r="G808" s="223"/>
      <c r="H808" s="223"/>
    </row>
    <row r="809" ht="15.75" customHeight="1">
      <c r="C809" s="222"/>
      <c r="G809" s="223"/>
      <c r="H809" s="223"/>
    </row>
    <row r="810" ht="15.75" customHeight="1">
      <c r="C810" s="222"/>
      <c r="G810" s="223"/>
      <c r="H810" s="223"/>
    </row>
    <row r="811" ht="15.75" customHeight="1">
      <c r="C811" s="222"/>
      <c r="G811" s="223"/>
      <c r="H811" s="223"/>
    </row>
    <row r="812" ht="15.75" customHeight="1">
      <c r="C812" s="222"/>
      <c r="G812" s="223"/>
      <c r="H812" s="223"/>
    </row>
    <row r="813" ht="15.75" customHeight="1">
      <c r="C813" s="222"/>
      <c r="G813" s="223"/>
      <c r="H813" s="223"/>
    </row>
    <row r="814" ht="15.75" customHeight="1">
      <c r="C814" s="222"/>
      <c r="G814" s="223"/>
      <c r="H814" s="223"/>
    </row>
    <row r="815" ht="15.75" customHeight="1">
      <c r="C815" s="222"/>
      <c r="G815" s="223"/>
      <c r="H815" s="223"/>
    </row>
    <row r="816" ht="15.75" customHeight="1">
      <c r="C816" s="222"/>
      <c r="G816" s="223"/>
      <c r="H816" s="223"/>
    </row>
    <row r="817" ht="15.75" customHeight="1">
      <c r="C817" s="222"/>
      <c r="G817" s="223"/>
      <c r="H817" s="223"/>
    </row>
    <row r="818" ht="15.75" customHeight="1">
      <c r="C818" s="222"/>
      <c r="G818" s="223"/>
      <c r="H818" s="223"/>
    </row>
    <row r="819" ht="15.75" customHeight="1">
      <c r="C819" s="222"/>
      <c r="G819" s="223"/>
      <c r="H819" s="223"/>
    </row>
    <row r="820" ht="15.75" customHeight="1">
      <c r="C820" s="222"/>
      <c r="G820" s="223"/>
      <c r="H820" s="223"/>
    </row>
    <row r="821" ht="15.75" customHeight="1">
      <c r="C821" s="222"/>
      <c r="G821" s="223"/>
      <c r="H821" s="223"/>
    </row>
    <row r="822" ht="15.75" customHeight="1">
      <c r="C822" s="222"/>
      <c r="G822" s="223"/>
      <c r="H822" s="223"/>
    </row>
    <row r="823" ht="15.75" customHeight="1">
      <c r="C823" s="222"/>
      <c r="G823" s="223"/>
      <c r="H823" s="223"/>
    </row>
    <row r="824" ht="15.75" customHeight="1">
      <c r="C824" s="222"/>
      <c r="G824" s="223"/>
      <c r="H824" s="223"/>
    </row>
    <row r="825" ht="15.75" customHeight="1">
      <c r="C825" s="222"/>
      <c r="G825" s="223"/>
      <c r="H825" s="223"/>
    </row>
    <row r="826" ht="15.75" customHeight="1">
      <c r="C826" s="222"/>
      <c r="G826" s="223"/>
      <c r="H826" s="223"/>
    </row>
    <row r="827" ht="15.75" customHeight="1">
      <c r="C827" s="222"/>
      <c r="G827" s="223"/>
      <c r="H827" s="223"/>
    </row>
    <row r="828" ht="15.75" customHeight="1">
      <c r="C828" s="222"/>
      <c r="G828" s="223"/>
      <c r="H828" s="223"/>
    </row>
    <row r="829" ht="15.75" customHeight="1">
      <c r="C829" s="222"/>
      <c r="G829" s="223"/>
      <c r="H829" s="223"/>
    </row>
    <row r="830" ht="15.75" customHeight="1">
      <c r="C830" s="222"/>
      <c r="G830" s="223"/>
      <c r="H830" s="223"/>
    </row>
    <row r="831" ht="15.75" customHeight="1">
      <c r="C831" s="222"/>
      <c r="G831" s="223"/>
      <c r="H831" s="223"/>
    </row>
    <row r="832" ht="15.75" customHeight="1">
      <c r="C832" s="222"/>
      <c r="G832" s="223"/>
      <c r="H832" s="223"/>
    </row>
    <row r="833" ht="15.75" customHeight="1">
      <c r="C833" s="222"/>
      <c r="G833" s="223"/>
      <c r="H833" s="223"/>
    </row>
    <row r="834" ht="15.75" customHeight="1">
      <c r="C834" s="222"/>
      <c r="G834" s="223"/>
      <c r="H834" s="223"/>
    </row>
    <row r="835" ht="15.75" customHeight="1">
      <c r="C835" s="222"/>
      <c r="G835" s="223"/>
      <c r="H835" s="223"/>
    </row>
    <row r="836" ht="15.75" customHeight="1">
      <c r="C836" s="222"/>
      <c r="G836" s="223"/>
      <c r="H836" s="223"/>
    </row>
    <row r="837" ht="15.75" customHeight="1">
      <c r="C837" s="222"/>
      <c r="G837" s="223"/>
      <c r="H837" s="223"/>
    </row>
    <row r="838" ht="15.75" customHeight="1">
      <c r="C838" s="222"/>
      <c r="G838" s="223"/>
      <c r="H838" s="223"/>
    </row>
    <row r="839" ht="15.75" customHeight="1">
      <c r="C839" s="222"/>
      <c r="G839" s="223"/>
      <c r="H839" s="223"/>
    </row>
    <row r="840" ht="15.75" customHeight="1">
      <c r="C840" s="222"/>
      <c r="G840" s="223"/>
      <c r="H840" s="223"/>
    </row>
    <row r="841" ht="15.75" customHeight="1">
      <c r="C841" s="222"/>
      <c r="G841" s="223"/>
      <c r="H841" s="223"/>
    </row>
    <row r="842" ht="15.75" customHeight="1">
      <c r="C842" s="222"/>
      <c r="G842" s="223"/>
      <c r="H842" s="223"/>
    </row>
    <row r="843" ht="15.75" customHeight="1">
      <c r="C843" s="222"/>
      <c r="G843" s="223"/>
      <c r="H843" s="223"/>
    </row>
    <row r="844" ht="15.75" customHeight="1">
      <c r="C844" s="222"/>
      <c r="G844" s="223"/>
      <c r="H844" s="223"/>
    </row>
    <row r="845" ht="15.75" customHeight="1">
      <c r="C845" s="222"/>
      <c r="G845" s="223"/>
      <c r="H845" s="223"/>
    </row>
    <row r="846" ht="15.75" customHeight="1">
      <c r="C846" s="222"/>
      <c r="G846" s="223"/>
      <c r="H846" s="223"/>
    </row>
    <row r="847" ht="15.75" customHeight="1">
      <c r="C847" s="222"/>
      <c r="G847" s="223"/>
      <c r="H847" s="223"/>
    </row>
    <row r="848" ht="15.75" customHeight="1">
      <c r="C848" s="222"/>
      <c r="G848" s="223"/>
      <c r="H848" s="223"/>
    </row>
    <row r="849" ht="15.75" customHeight="1">
      <c r="C849" s="222"/>
      <c r="G849" s="223"/>
      <c r="H849" s="223"/>
    </row>
    <row r="850" ht="15.75" customHeight="1">
      <c r="C850" s="222"/>
      <c r="G850" s="223"/>
      <c r="H850" s="223"/>
    </row>
    <row r="851" ht="15.75" customHeight="1">
      <c r="C851" s="222"/>
      <c r="G851" s="223"/>
      <c r="H851" s="223"/>
    </row>
    <row r="852" ht="15.75" customHeight="1">
      <c r="C852" s="222"/>
      <c r="G852" s="223"/>
      <c r="H852" s="223"/>
    </row>
    <row r="853" ht="15.75" customHeight="1">
      <c r="C853" s="222"/>
      <c r="G853" s="223"/>
      <c r="H853" s="223"/>
    </row>
    <row r="854" ht="15.75" customHeight="1">
      <c r="C854" s="222"/>
      <c r="G854" s="223"/>
      <c r="H854" s="223"/>
    </row>
    <row r="855" ht="15.75" customHeight="1">
      <c r="C855" s="222"/>
      <c r="G855" s="223"/>
      <c r="H855" s="223"/>
    </row>
    <row r="856" ht="15.75" customHeight="1">
      <c r="C856" s="222"/>
      <c r="G856" s="223"/>
      <c r="H856" s="223"/>
    </row>
    <row r="857" ht="15.75" customHeight="1">
      <c r="C857" s="222"/>
      <c r="G857" s="223"/>
      <c r="H857" s="223"/>
    </row>
    <row r="858" ht="15.75" customHeight="1">
      <c r="C858" s="222"/>
      <c r="G858" s="223"/>
      <c r="H858" s="223"/>
    </row>
    <row r="859" ht="15.75" customHeight="1">
      <c r="C859" s="222"/>
      <c r="G859" s="223"/>
      <c r="H859" s="223"/>
    </row>
    <row r="860" ht="15.75" customHeight="1">
      <c r="C860" s="222"/>
      <c r="G860" s="223"/>
      <c r="H860" s="223"/>
    </row>
    <row r="861" ht="15.75" customHeight="1">
      <c r="C861" s="222"/>
      <c r="G861" s="223"/>
      <c r="H861" s="223"/>
    </row>
    <row r="862" ht="15.75" customHeight="1">
      <c r="C862" s="222"/>
      <c r="G862" s="223"/>
      <c r="H862" s="223"/>
    </row>
    <row r="863" ht="15.75" customHeight="1">
      <c r="C863" s="222"/>
      <c r="G863" s="223"/>
      <c r="H863" s="223"/>
    </row>
    <row r="864" ht="15.75" customHeight="1">
      <c r="C864" s="222"/>
      <c r="G864" s="223"/>
      <c r="H864" s="223"/>
    </row>
    <row r="865" ht="15.75" customHeight="1">
      <c r="C865" s="222"/>
      <c r="G865" s="223"/>
      <c r="H865" s="223"/>
    </row>
    <row r="866" ht="15.75" customHeight="1">
      <c r="C866" s="222"/>
      <c r="G866" s="223"/>
      <c r="H866" s="223"/>
    </row>
    <row r="867" ht="15.75" customHeight="1">
      <c r="C867" s="222"/>
      <c r="G867" s="223"/>
      <c r="H867" s="223"/>
    </row>
    <row r="868" ht="15.75" customHeight="1">
      <c r="C868" s="222"/>
      <c r="G868" s="223"/>
      <c r="H868" s="223"/>
    </row>
    <row r="869" ht="15.75" customHeight="1">
      <c r="C869" s="222"/>
      <c r="G869" s="223"/>
      <c r="H869" s="223"/>
    </row>
    <row r="870" ht="15.75" customHeight="1">
      <c r="C870" s="222"/>
      <c r="G870" s="223"/>
      <c r="H870" s="223"/>
    </row>
    <row r="871" ht="15.75" customHeight="1">
      <c r="C871" s="222"/>
      <c r="G871" s="223"/>
      <c r="H871" s="223"/>
    </row>
    <row r="872" ht="15.75" customHeight="1">
      <c r="C872" s="222"/>
      <c r="G872" s="223"/>
      <c r="H872" s="223"/>
    </row>
    <row r="873" ht="15.75" customHeight="1">
      <c r="C873" s="222"/>
      <c r="G873" s="223"/>
      <c r="H873" s="223"/>
    </row>
    <row r="874" ht="15.75" customHeight="1">
      <c r="C874" s="222"/>
      <c r="G874" s="223"/>
      <c r="H874" s="223"/>
    </row>
    <row r="875" ht="15.75" customHeight="1">
      <c r="C875" s="222"/>
      <c r="G875" s="223"/>
      <c r="H875" s="223"/>
    </row>
    <row r="876" ht="15.75" customHeight="1">
      <c r="C876" s="222"/>
      <c r="G876" s="223"/>
      <c r="H876" s="223"/>
    </row>
    <row r="877" ht="15.75" customHeight="1">
      <c r="C877" s="222"/>
      <c r="G877" s="223"/>
      <c r="H877" s="223"/>
    </row>
    <row r="878" ht="15.75" customHeight="1">
      <c r="C878" s="222"/>
      <c r="G878" s="223"/>
      <c r="H878" s="223"/>
    </row>
    <row r="879" ht="15.75" customHeight="1">
      <c r="C879" s="222"/>
      <c r="G879" s="223"/>
      <c r="H879" s="223"/>
    </row>
    <row r="880" ht="15.75" customHeight="1">
      <c r="C880" s="222"/>
      <c r="G880" s="223"/>
      <c r="H880" s="223"/>
    </row>
    <row r="881" ht="15.75" customHeight="1">
      <c r="C881" s="222"/>
      <c r="G881" s="223"/>
      <c r="H881" s="223"/>
    </row>
    <row r="882" ht="15.75" customHeight="1">
      <c r="C882" s="222"/>
      <c r="G882" s="223"/>
      <c r="H882" s="223"/>
    </row>
    <row r="883" ht="15.75" customHeight="1">
      <c r="C883" s="222"/>
      <c r="G883" s="223"/>
      <c r="H883" s="223"/>
    </row>
    <row r="884" ht="15.75" customHeight="1">
      <c r="C884" s="222"/>
      <c r="G884" s="223"/>
      <c r="H884" s="223"/>
    </row>
    <row r="885" ht="15.75" customHeight="1">
      <c r="C885" s="222"/>
      <c r="G885" s="223"/>
      <c r="H885" s="223"/>
    </row>
    <row r="886" ht="15.75" customHeight="1">
      <c r="C886" s="222"/>
      <c r="G886" s="223"/>
      <c r="H886" s="223"/>
    </row>
    <row r="887" ht="15.75" customHeight="1">
      <c r="C887" s="222"/>
      <c r="G887" s="223"/>
      <c r="H887" s="223"/>
    </row>
    <row r="888" ht="15.75" customHeight="1">
      <c r="C888" s="222"/>
      <c r="G888" s="223"/>
      <c r="H888" s="223"/>
    </row>
    <row r="889" ht="15.75" customHeight="1">
      <c r="C889" s="222"/>
      <c r="G889" s="223"/>
      <c r="H889" s="223"/>
    </row>
    <row r="890" ht="15.75" customHeight="1">
      <c r="C890" s="222"/>
      <c r="G890" s="223"/>
      <c r="H890" s="223"/>
    </row>
    <row r="891" ht="15.75" customHeight="1">
      <c r="C891" s="222"/>
      <c r="G891" s="223"/>
      <c r="H891" s="223"/>
    </row>
    <row r="892" ht="15.75" customHeight="1">
      <c r="C892" s="222"/>
      <c r="G892" s="223"/>
      <c r="H892" s="223"/>
    </row>
    <row r="893" ht="15.75" customHeight="1">
      <c r="C893" s="222"/>
      <c r="G893" s="223"/>
      <c r="H893" s="223"/>
    </row>
    <row r="894" ht="15.75" customHeight="1">
      <c r="C894" s="222"/>
      <c r="G894" s="223"/>
      <c r="H894" s="223"/>
    </row>
    <row r="895" ht="15.75" customHeight="1">
      <c r="C895" s="222"/>
      <c r="G895" s="223"/>
      <c r="H895" s="223"/>
    </row>
    <row r="896" ht="15.75" customHeight="1">
      <c r="C896" s="222"/>
      <c r="G896" s="223"/>
      <c r="H896" s="223"/>
    </row>
    <row r="897" ht="15.75" customHeight="1">
      <c r="C897" s="222"/>
      <c r="G897" s="223"/>
      <c r="H897" s="223"/>
    </row>
    <row r="898" ht="15.75" customHeight="1">
      <c r="C898" s="222"/>
      <c r="G898" s="223"/>
      <c r="H898" s="223"/>
    </row>
    <row r="899" ht="15.75" customHeight="1">
      <c r="C899" s="222"/>
      <c r="G899" s="223"/>
      <c r="H899" s="223"/>
    </row>
    <row r="900" ht="15.75" customHeight="1">
      <c r="C900" s="222"/>
      <c r="G900" s="223"/>
      <c r="H900" s="223"/>
    </row>
    <row r="901" ht="15.75" customHeight="1">
      <c r="C901" s="222"/>
      <c r="G901" s="223"/>
      <c r="H901" s="223"/>
    </row>
    <row r="902" ht="15.75" customHeight="1">
      <c r="C902" s="222"/>
      <c r="G902" s="223"/>
      <c r="H902" s="223"/>
    </row>
    <row r="903" ht="15.75" customHeight="1">
      <c r="C903" s="222"/>
      <c r="G903" s="223"/>
      <c r="H903" s="223"/>
    </row>
    <row r="904" ht="15.75" customHeight="1">
      <c r="C904" s="222"/>
      <c r="G904" s="223"/>
      <c r="H904" s="223"/>
    </row>
    <row r="905" ht="15.75" customHeight="1">
      <c r="C905" s="222"/>
      <c r="G905" s="223"/>
      <c r="H905" s="223"/>
    </row>
    <row r="906" ht="15.75" customHeight="1">
      <c r="C906" s="222"/>
      <c r="G906" s="223"/>
      <c r="H906" s="223"/>
    </row>
    <row r="907" ht="15.75" customHeight="1">
      <c r="C907" s="222"/>
      <c r="G907" s="223"/>
      <c r="H907" s="223"/>
    </row>
    <row r="908" ht="15.75" customHeight="1">
      <c r="C908" s="222"/>
      <c r="G908" s="223"/>
      <c r="H908" s="223"/>
    </row>
    <row r="909" ht="15.75" customHeight="1">
      <c r="C909" s="222"/>
      <c r="G909" s="223"/>
      <c r="H909" s="223"/>
    </row>
    <row r="910" ht="15.75" customHeight="1">
      <c r="C910" s="222"/>
      <c r="G910" s="223"/>
      <c r="H910" s="223"/>
    </row>
    <row r="911" ht="15.75" customHeight="1">
      <c r="C911" s="222"/>
      <c r="G911" s="223"/>
      <c r="H911" s="223"/>
    </row>
    <row r="912" ht="15.75" customHeight="1">
      <c r="C912" s="222"/>
      <c r="G912" s="223"/>
      <c r="H912" s="223"/>
    </row>
    <row r="913" ht="15.75" customHeight="1">
      <c r="C913" s="222"/>
      <c r="G913" s="223"/>
      <c r="H913" s="223"/>
    </row>
    <row r="914" ht="15.75" customHeight="1">
      <c r="C914" s="222"/>
      <c r="G914" s="223"/>
      <c r="H914" s="223"/>
    </row>
    <row r="915" ht="15.75" customHeight="1">
      <c r="C915" s="222"/>
      <c r="G915" s="223"/>
      <c r="H915" s="223"/>
    </row>
    <row r="916" ht="15.75" customHeight="1">
      <c r="C916" s="222"/>
      <c r="G916" s="223"/>
      <c r="H916" s="223"/>
    </row>
    <row r="917" ht="15.75" customHeight="1">
      <c r="C917" s="222"/>
      <c r="G917" s="223"/>
      <c r="H917" s="223"/>
    </row>
    <row r="918" ht="15.75" customHeight="1">
      <c r="C918" s="222"/>
      <c r="G918" s="223"/>
      <c r="H918" s="223"/>
    </row>
    <row r="919" ht="15.75" customHeight="1">
      <c r="C919" s="222"/>
      <c r="G919" s="223"/>
      <c r="H919" s="223"/>
    </row>
    <row r="920" ht="15.75" customHeight="1">
      <c r="C920" s="222"/>
      <c r="G920" s="223"/>
      <c r="H920" s="223"/>
    </row>
    <row r="921" ht="15.75" customHeight="1">
      <c r="C921" s="222"/>
      <c r="G921" s="223"/>
      <c r="H921" s="223"/>
    </row>
    <row r="922" ht="15.75" customHeight="1">
      <c r="C922" s="222"/>
      <c r="G922" s="223"/>
      <c r="H922" s="223"/>
    </row>
    <row r="923" ht="15.75" customHeight="1">
      <c r="C923" s="222"/>
      <c r="G923" s="223"/>
      <c r="H923" s="223"/>
    </row>
    <row r="924" ht="15.75" customHeight="1">
      <c r="C924" s="222"/>
      <c r="G924" s="223"/>
      <c r="H924" s="223"/>
    </row>
    <row r="925" ht="15.75" customHeight="1">
      <c r="C925" s="222"/>
      <c r="G925" s="223"/>
      <c r="H925" s="223"/>
    </row>
    <row r="926" ht="15.75" customHeight="1">
      <c r="C926" s="222"/>
      <c r="G926" s="223"/>
      <c r="H926" s="223"/>
    </row>
    <row r="927" ht="15.75" customHeight="1">
      <c r="C927" s="222"/>
      <c r="G927" s="223"/>
      <c r="H927" s="223"/>
    </row>
    <row r="928" ht="15.75" customHeight="1">
      <c r="C928" s="222"/>
      <c r="G928" s="223"/>
      <c r="H928" s="223"/>
    </row>
    <row r="929" ht="15.75" customHeight="1">
      <c r="C929" s="222"/>
      <c r="G929" s="223"/>
      <c r="H929" s="223"/>
    </row>
    <row r="930" ht="15.75" customHeight="1">
      <c r="C930" s="222"/>
      <c r="G930" s="223"/>
      <c r="H930" s="223"/>
    </row>
    <row r="931" ht="15.75" customHeight="1">
      <c r="C931" s="222"/>
      <c r="G931" s="223"/>
      <c r="H931" s="223"/>
    </row>
    <row r="932" ht="15.75" customHeight="1">
      <c r="C932" s="222"/>
      <c r="G932" s="223"/>
      <c r="H932" s="223"/>
    </row>
    <row r="933" ht="15.75" customHeight="1">
      <c r="C933" s="222"/>
      <c r="G933" s="223"/>
      <c r="H933" s="223"/>
    </row>
    <row r="934" ht="15.75" customHeight="1">
      <c r="C934" s="222"/>
      <c r="G934" s="223"/>
      <c r="H934" s="223"/>
    </row>
    <row r="935" ht="15.75" customHeight="1">
      <c r="C935" s="222"/>
      <c r="G935" s="223"/>
      <c r="H935" s="223"/>
    </row>
    <row r="936" ht="15.75" customHeight="1">
      <c r="C936" s="222"/>
      <c r="G936" s="223"/>
      <c r="H936" s="223"/>
    </row>
    <row r="937" ht="15.75" customHeight="1">
      <c r="C937" s="222"/>
      <c r="G937" s="223"/>
      <c r="H937" s="223"/>
    </row>
    <row r="938" ht="15.75" customHeight="1">
      <c r="C938" s="222"/>
      <c r="G938" s="223"/>
      <c r="H938" s="223"/>
    </row>
    <row r="939" ht="15.75" customHeight="1">
      <c r="C939" s="222"/>
      <c r="G939" s="223"/>
      <c r="H939" s="223"/>
    </row>
    <row r="940" ht="15.75" customHeight="1">
      <c r="C940" s="222"/>
      <c r="G940" s="223"/>
      <c r="H940" s="223"/>
    </row>
    <row r="941" ht="15.75" customHeight="1">
      <c r="C941" s="222"/>
      <c r="G941" s="223"/>
      <c r="H941" s="223"/>
    </row>
    <row r="942" ht="15.75" customHeight="1">
      <c r="C942" s="222"/>
      <c r="G942" s="223"/>
      <c r="H942" s="223"/>
    </row>
    <row r="943" ht="15.75" customHeight="1">
      <c r="C943" s="222"/>
      <c r="G943" s="223"/>
      <c r="H943" s="223"/>
    </row>
    <row r="944" ht="15.75" customHeight="1">
      <c r="C944" s="222"/>
      <c r="G944" s="223"/>
      <c r="H944" s="223"/>
    </row>
    <row r="945" ht="15.75" customHeight="1">
      <c r="C945" s="222"/>
      <c r="G945" s="223"/>
      <c r="H945" s="223"/>
    </row>
    <row r="946" ht="15.75" customHeight="1">
      <c r="C946" s="222"/>
      <c r="G946" s="223"/>
      <c r="H946" s="223"/>
    </row>
    <row r="947" ht="15.75" customHeight="1">
      <c r="C947" s="222"/>
      <c r="G947" s="223"/>
      <c r="H947" s="223"/>
    </row>
    <row r="948" ht="15.75" customHeight="1">
      <c r="C948" s="222"/>
      <c r="G948" s="223"/>
      <c r="H948" s="223"/>
    </row>
    <row r="949" ht="15.75" customHeight="1">
      <c r="C949" s="222"/>
      <c r="G949" s="223"/>
      <c r="H949" s="223"/>
    </row>
    <row r="950" ht="15.75" customHeight="1">
      <c r="C950" s="222"/>
      <c r="G950" s="223"/>
      <c r="H950" s="223"/>
    </row>
    <row r="951" ht="15.75" customHeight="1">
      <c r="C951" s="222"/>
      <c r="G951" s="223"/>
      <c r="H951" s="223"/>
    </row>
    <row r="952" ht="15.75" customHeight="1">
      <c r="C952" s="222"/>
      <c r="G952" s="223"/>
      <c r="H952" s="223"/>
    </row>
    <row r="953" ht="15.75" customHeight="1">
      <c r="C953" s="222"/>
      <c r="G953" s="223"/>
      <c r="H953" s="223"/>
    </row>
    <row r="954" ht="15.75" customHeight="1">
      <c r="C954" s="222"/>
      <c r="G954" s="223"/>
      <c r="H954" s="223"/>
    </row>
    <row r="955" ht="15.75" customHeight="1">
      <c r="C955" s="222"/>
      <c r="G955" s="223"/>
      <c r="H955" s="223"/>
    </row>
    <row r="956" ht="15.75" customHeight="1">
      <c r="C956" s="222"/>
      <c r="G956" s="223"/>
      <c r="H956" s="223"/>
    </row>
    <row r="957" ht="15.75" customHeight="1">
      <c r="C957" s="222"/>
      <c r="G957" s="223"/>
      <c r="H957" s="223"/>
    </row>
    <row r="958" ht="15.75" customHeight="1">
      <c r="C958" s="222"/>
      <c r="G958" s="223"/>
      <c r="H958" s="223"/>
    </row>
    <row r="959" ht="15.75" customHeight="1">
      <c r="C959" s="222"/>
      <c r="G959" s="223"/>
      <c r="H959" s="223"/>
    </row>
    <row r="960" ht="15.75" customHeight="1">
      <c r="C960" s="222"/>
      <c r="G960" s="223"/>
      <c r="H960" s="223"/>
    </row>
    <row r="961" ht="15.75" customHeight="1">
      <c r="C961" s="222"/>
      <c r="G961" s="223"/>
      <c r="H961" s="223"/>
    </row>
    <row r="962" ht="15.75" customHeight="1">
      <c r="C962" s="222"/>
      <c r="G962" s="223"/>
      <c r="H962" s="223"/>
    </row>
    <row r="963" ht="15.75" customHeight="1">
      <c r="C963" s="222"/>
      <c r="G963" s="223"/>
      <c r="H963" s="223"/>
    </row>
    <row r="964" ht="15.75" customHeight="1">
      <c r="C964" s="222"/>
      <c r="G964" s="223"/>
      <c r="H964" s="223"/>
    </row>
    <row r="965" ht="15.75" customHeight="1">
      <c r="C965" s="222"/>
      <c r="G965" s="223"/>
      <c r="H965" s="223"/>
    </row>
    <row r="966" ht="15.75" customHeight="1">
      <c r="C966" s="222"/>
      <c r="G966" s="223"/>
      <c r="H966" s="223"/>
    </row>
    <row r="967" ht="15.75" customHeight="1">
      <c r="C967" s="222"/>
      <c r="G967" s="223"/>
      <c r="H967" s="223"/>
    </row>
    <row r="968" ht="15.75" customHeight="1">
      <c r="C968" s="222"/>
      <c r="G968" s="223"/>
      <c r="H968" s="223"/>
    </row>
    <row r="969" ht="15.75" customHeight="1">
      <c r="C969" s="222"/>
      <c r="G969" s="223"/>
      <c r="H969" s="223"/>
    </row>
    <row r="970" ht="15.75" customHeight="1">
      <c r="C970" s="222"/>
      <c r="G970" s="223"/>
      <c r="H970" s="223"/>
    </row>
    <row r="971" ht="15.75" customHeight="1">
      <c r="C971" s="222"/>
      <c r="G971" s="223"/>
      <c r="H971" s="223"/>
    </row>
    <row r="972" ht="15.75" customHeight="1">
      <c r="C972" s="222"/>
      <c r="G972" s="223"/>
      <c r="H972" s="223"/>
    </row>
    <row r="973" ht="15.75" customHeight="1">
      <c r="C973" s="222"/>
      <c r="G973" s="223"/>
      <c r="H973" s="223"/>
    </row>
    <row r="974" ht="15.75" customHeight="1">
      <c r="C974" s="222"/>
      <c r="G974" s="223"/>
      <c r="H974" s="223"/>
    </row>
    <row r="975" ht="15.75" customHeight="1">
      <c r="C975" s="222"/>
      <c r="G975" s="223"/>
      <c r="H975" s="223"/>
    </row>
    <row r="976" ht="15.75" customHeight="1">
      <c r="C976" s="222"/>
      <c r="G976" s="223"/>
      <c r="H976" s="223"/>
    </row>
    <row r="977" ht="15.75" customHeight="1">
      <c r="C977" s="222"/>
      <c r="G977" s="223"/>
      <c r="H977" s="223"/>
    </row>
    <row r="978" ht="15.75" customHeight="1">
      <c r="C978" s="222"/>
      <c r="G978" s="223"/>
      <c r="H978" s="223"/>
    </row>
    <row r="979" ht="15.75" customHeight="1">
      <c r="C979" s="222"/>
      <c r="G979" s="223"/>
      <c r="H979" s="223"/>
    </row>
    <row r="980" ht="15.75" customHeight="1">
      <c r="C980" s="222"/>
      <c r="G980" s="223"/>
      <c r="H980" s="223"/>
    </row>
    <row r="981" ht="15.75" customHeight="1">
      <c r="C981" s="222"/>
      <c r="G981" s="223"/>
      <c r="H981" s="223"/>
    </row>
    <row r="982" ht="15.75" customHeight="1">
      <c r="C982" s="222"/>
      <c r="G982" s="223"/>
      <c r="H982" s="223"/>
    </row>
    <row r="983" ht="15.75" customHeight="1">
      <c r="C983" s="222"/>
      <c r="G983" s="223"/>
      <c r="H983" s="223"/>
    </row>
    <row r="984" ht="15.75" customHeight="1">
      <c r="C984" s="222"/>
      <c r="G984" s="223"/>
      <c r="H984" s="223"/>
    </row>
    <row r="985" ht="15.75" customHeight="1">
      <c r="C985" s="222"/>
      <c r="G985" s="223"/>
      <c r="H985" s="223"/>
    </row>
    <row r="986" ht="15.75" customHeight="1">
      <c r="C986" s="222"/>
      <c r="G986" s="223"/>
      <c r="H986" s="223"/>
    </row>
    <row r="987" ht="15.75" customHeight="1">
      <c r="C987" s="222"/>
      <c r="G987" s="223"/>
      <c r="H987" s="223"/>
    </row>
    <row r="988" ht="15.75" customHeight="1">
      <c r="C988" s="222"/>
      <c r="G988" s="223"/>
      <c r="H988" s="223"/>
    </row>
    <row r="989" ht="15.75" customHeight="1">
      <c r="C989" s="222"/>
      <c r="G989" s="223"/>
      <c r="H989" s="223"/>
    </row>
    <row r="990" ht="15.75" customHeight="1">
      <c r="C990" s="222"/>
      <c r="G990" s="223"/>
      <c r="H990" s="223"/>
    </row>
    <row r="991" ht="15.75" customHeight="1">
      <c r="C991" s="222"/>
      <c r="G991" s="223"/>
      <c r="H991" s="223"/>
    </row>
    <row r="992" ht="15.75" customHeight="1">
      <c r="C992" s="222"/>
      <c r="G992" s="223"/>
      <c r="H992" s="223"/>
    </row>
    <row r="993" ht="15.75" customHeight="1">
      <c r="C993" s="222"/>
      <c r="G993" s="223"/>
      <c r="H993" s="223"/>
    </row>
    <row r="994" ht="15.75" customHeight="1">
      <c r="C994" s="222"/>
      <c r="G994" s="223"/>
      <c r="H994" s="223"/>
    </row>
    <row r="995" ht="15.75" customHeight="1">
      <c r="C995" s="222"/>
      <c r="G995" s="223"/>
      <c r="H995" s="223"/>
    </row>
    <row r="996" ht="15.75" customHeight="1">
      <c r="C996" s="222"/>
      <c r="G996" s="223"/>
      <c r="H996" s="223"/>
    </row>
    <row r="997" ht="15.75" customHeight="1">
      <c r="C997" s="222"/>
      <c r="G997" s="223"/>
      <c r="H997" s="223"/>
    </row>
    <row r="998" ht="15.75" customHeight="1">
      <c r="C998" s="222"/>
      <c r="G998" s="223"/>
      <c r="H998" s="223"/>
    </row>
    <row r="999" ht="15.75" customHeight="1">
      <c r="C999" s="222"/>
      <c r="G999" s="223"/>
      <c r="H999" s="223"/>
    </row>
    <row r="1000" ht="15.75" customHeight="1">
      <c r="C1000" s="222"/>
      <c r="G1000" s="223"/>
      <c r="H1000" s="223"/>
    </row>
    <row r="1001" ht="15.75" customHeight="1">
      <c r="C1001" s="222"/>
      <c r="G1001" s="223"/>
      <c r="H1001" s="223"/>
    </row>
    <row r="1002" ht="15.75" customHeight="1">
      <c r="C1002" s="222"/>
      <c r="G1002" s="223"/>
      <c r="H1002" s="223"/>
    </row>
    <row r="1003" ht="15.75" customHeight="1">
      <c r="C1003" s="222"/>
      <c r="G1003" s="223"/>
      <c r="H1003" s="223"/>
    </row>
    <row r="1004" ht="15.75" customHeight="1">
      <c r="C1004" s="222"/>
      <c r="G1004" s="223"/>
      <c r="H1004" s="223"/>
    </row>
    <row r="1005" ht="15.75" customHeight="1">
      <c r="C1005" s="222"/>
      <c r="G1005" s="223"/>
      <c r="H1005" s="223"/>
    </row>
    <row r="1006" ht="15.75" customHeight="1">
      <c r="C1006" s="222"/>
      <c r="G1006" s="223"/>
      <c r="H1006" s="223"/>
    </row>
    <row r="1007" ht="15.75" customHeight="1">
      <c r="C1007" s="222"/>
      <c r="G1007" s="223"/>
      <c r="H1007" s="223"/>
    </row>
    <row r="1008" ht="15.75" customHeight="1">
      <c r="C1008" s="222"/>
      <c r="G1008" s="223"/>
      <c r="H1008" s="223"/>
    </row>
    <row r="1009" ht="15.75" customHeight="1">
      <c r="C1009" s="222"/>
      <c r="G1009" s="223"/>
      <c r="H1009" s="223"/>
    </row>
    <row r="1010" ht="15.75" customHeight="1">
      <c r="C1010" s="222"/>
      <c r="G1010" s="223"/>
      <c r="H1010" s="223"/>
    </row>
    <row r="1011" ht="15.75" customHeight="1">
      <c r="C1011" s="222"/>
      <c r="G1011" s="223"/>
      <c r="H1011" s="223"/>
    </row>
    <row r="1012" ht="15.75" customHeight="1">
      <c r="C1012" s="222"/>
      <c r="G1012" s="223"/>
      <c r="H1012" s="223"/>
    </row>
    <row r="1013" ht="15.75" customHeight="1">
      <c r="C1013" s="222"/>
      <c r="G1013" s="223"/>
      <c r="H1013" s="223"/>
    </row>
    <row r="1014" ht="15.75" customHeight="1">
      <c r="C1014" s="222"/>
      <c r="G1014" s="223"/>
      <c r="H1014" s="223"/>
    </row>
    <row r="1015" ht="15.75" customHeight="1">
      <c r="C1015" s="222"/>
      <c r="G1015" s="223"/>
      <c r="H1015" s="223"/>
    </row>
    <row r="1016" ht="15.75" customHeight="1">
      <c r="C1016" s="222"/>
      <c r="G1016" s="223"/>
      <c r="H1016" s="223"/>
    </row>
    <row r="1017" ht="15.75" customHeight="1">
      <c r="C1017" s="222"/>
      <c r="G1017" s="223"/>
      <c r="H1017" s="223"/>
    </row>
    <row r="1018" ht="15.75" customHeight="1">
      <c r="C1018" s="222"/>
      <c r="G1018" s="223"/>
      <c r="H1018" s="223"/>
    </row>
    <row r="1019" ht="15.75" customHeight="1">
      <c r="C1019" s="222"/>
      <c r="G1019" s="223"/>
      <c r="H1019" s="223"/>
    </row>
    <row r="1020" ht="15.75" customHeight="1">
      <c r="C1020" s="222"/>
      <c r="G1020" s="223"/>
      <c r="H1020" s="223"/>
    </row>
    <row r="1021" ht="15.75" customHeight="1">
      <c r="C1021" s="222"/>
      <c r="G1021" s="223"/>
      <c r="H1021" s="223"/>
    </row>
    <row r="1022" ht="15.75" customHeight="1">
      <c r="C1022" s="222"/>
      <c r="G1022" s="223"/>
      <c r="H1022" s="223"/>
    </row>
    <row r="1023" ht="15.75" customHeight="1">
      <c r="C1023" s="222"/>
      <c r="G1023" s="223"/>
      <c r="H1023" s="223"/>
    </row>
    <row r="1024" ht="15.75" customHeight="1">
      <c r="C1024" s="222"/>
      <c r="G1024" s="223"/>
      <c r="H1024" s="223"/>
    </row>
    <row r="1025" ht="15.75" customHeight="1">
      <c r="C1025" s="222"/>
      <c r="G1025" s="223"/>
      <c r="H1025" s="223"/>
    </row>
    <row r="1026" ht="15.75" customHeight="1">
      <c r="C1026" s="222"/>
      <c r="G1026" s="223"/>
      <c r="H1026" s="223"/>
    </row>
    <row r="1027" ht="15.75" customHeight="1">
      <c r="C1027" s="222"/>
      <c r="G1027" s="223"/>
      <c r="H1027" s="223"/>
    </row>
    <row r="1028" ht="15.75" customHeight="1">
      <c r="C1028" s="222"/>
      <c r="G1028" s="223"/>
      <c r="H1028" s="223"/>
    </row>
    <row r="1029" ht="15.75" customHeight="1">
      <c r="C1029" s="222"/>
      <c r="G1029" s="223"/>
      <c r="H1029" s="223"/>
    </row>
    <row r="1030" ht="15.75" customHeight="1">
      <c r="C1030" s="222"/>
      <c r="G1030" s="223"/>
      <c r="H1030" s="223"/>
    </row>
    <row r="1031" ht="15.75" customHeight="1">
      <c r="C1031" s="222"/>
      <c r="G1031" s="223"/>
      <c r="H1031" s="223"/>
    </row>
    <row r="1032" ht="15.75" customHeight="1">
      <c r="C1032" s="222"/>
      <c r="G1032" s="223"/>
      <c r="H1032" s="223"/>
    </row>
  </sheetData>
  <mergeCells count="13">
    <mergeCell ref="A34:I34"/>
    <mergeCell ref="A66:I66"/>
    <mergeCell ref="A84:I84"/>
    <mergeCell ref="A112:I112"/>
    <mergeCell ref="A129:I129"/>
    <mergeCell ref="A139:I139"/>
    <mergeCell ref="A3:A5"/>
    <mergeCell ref="B3:B5"/>
    <mergeCell ref="C3:C5"/>
    <mergeCell ref="D3:D5"/>
    <mergeCell ref="E3:E5"/>
    <mergeCell ref="F3:F5"/>
    <mergeCell ref="G3:I3"/>
  </mergeCells>
  <hyperlinks>
    <hyperlink r:id="rId1" ref="G6"/>
    <hyperlink r:id="rId2" ref="H6"/>
    <hyperlink r:id="rId3" ref="G7"/>
    <hyperlink r:id="rId4" ref="H7"/>
    <hyperlink r:id="rId5" ref="H8"/>
    <hyperlink r:id="rId6" ref="H9"/>
    <hyperlink r:id="rId7" ref="H10"/>
    <hyperlink r:id="rId8" ref="G11"/>
    <hyperlink r:id="rId9" ref="H11"/>
    <hyperlink r:id="rId10" ref="G12"/>
    <hyperlink r:id="rId11" ref="H12"/>
    <hyperlink r:id="rId12" ref="G13"/>
    <hyperlink r:id="rId13" ref="H13"/>
    <hyperlink r:id="rId14" ref="H14"/>
    <hyperlink r:id="rId15" ref="G15"/>
    <hyperlink r:id="rId16" ref="H15"/>
    <hyperlink r:id="rId17" ref="G16"/>
    <hyperlink r:id="rId18" ref="H16"/>
    <hyperlink r:id="rId19" ref="G17"/>
    <hyperlink r:id="rId20" ref="H17"/>
    <hyperlink r:id="rId21" ref="G18"/>
    <hyperlink r:id="rId22" ref="H18"/>
    <hyperlink r:id="rId23" ref="G19"/>
    <hyperlink r:id="rId24" ref="H19"/>
    <hyperlink r:id="rId25" ref="H20"/>
    <hyperlink r:id="rId26" ref="G21"/>
    <hyperlink r:id="rId27" ref="H21"/>
    <hyperlink r:id="rId28" ref="G22"/>
    <hyperlink r:id="rId29" ref="H22"/>
    <hyperlink r:id="rId30" ref="G23"/>
    <hyperlink r:id="rId31" ref="H23"/>
    <hyperlink r:id="rId32" ref="G24"/>
    <hyperlink r:id="rId33" ref="H24"/>
    <hyperlink r:id="rId34" ref="G25"/>
    <hyperlink r:id="rId35" ref="H25"/>
    <hyperlink r:id="rId36" ref="H26"/>
    <hyperlink r:id="rId37" ref="G27"/>
    <hyperlink r:id="rId38" ref="H27"/>
    <hyperlink r:id="rId39" ref="H28"/>
    <hyperlink r:id="rId40" ref="G29"/>
    <hyperlink r:id="rId41" ref="H29"/>
    <hyperlink r:id="rId42" ref="H30"/>
    <hyperlink r:id="rId43" ref="G31"/>
    <hyperlink r:id="rId44" ref="H31"/>
    <hyperlink r:id="rId45" ref="G32"/>
    <hyperlink r:id="rId46" ref="H32"/>
    <hyperlink r:id="rId47" ref="G33"/>
    <hyperlink r:id="rId48" ref="H33"/>
    <hyperlink r:id="rId49" ref="G37"/>
    <hyperlink r:id="rId50" ref="H37"/>
    <hyperlink r:id="rId51" ref="G38"/>
    <hyperlink r:id="rId52" ref="H38"/>
    <hyperlink r:id="rId53" ref="G39"/>
    <hyperlink r:id="rId54" ref="H39"/>
    <hyperlink r:id="rId55" ref="G40"/>
    <hyperlink r:id="rId56" ref="H40"/>
    <hyperlink r:id="rId57" ref="G41"/>
    <hyperlink r:id="rId58" ref="H41"/>
    <hyperlink r:id="rId59" ref="G42"/>
    <hyperlink r:id="rId60" ref="H42"/>
    <hyperlink r:id="rId61" ref="G43"/>
    <hyperlink r:id="rId62" ref="H43"/>
    <hyperlink r:id="rId63" ref="G44"/>
    <hyperlink r:id="rId64" ref="H44"/>
    <hyperlink r:id="rId65" ref="G45"/>
    <hyperlink r:id="rId66" ref="H45"/>
    <hyperlink r:id="rId67" ref="G46"/>
    <hyperlink r:id="rId68" ref="H46"/>
    <hyperlink r:id="rId69" ref="H47"/>
    <hyperlink r:id="rId70" ref="G48"/>
    <hyperlink r:id="rId71" ref="H48"/>
    <hyperlink r:id="rId72" ref="G49"/>
    <hyperlink r:id="rId73" ref="H49"/>
    <hyperlink r:id="rId74" ref="H50"/>
    <hyperlink r:id="rId75" ref="G51"/>
    <hyperlink r:id="rId76" ref="H51"/>
    <hyperlink r:id="rId77" ref="G52"/>
    <hyperlink r:id="rId78" ref="H52"/>
    <hyperlink r:id="rId79" ref="G53"/>
    <hyperlink r:id="rId80" ref="H53"/>
    <hyperlink r:id="rId81" ref="H54"/>
    <hyperlink r:id="rId82" ref="H55"/>
    <hyperlink r:id="rId83" ref="H56"/>
    <hyperlink r:id="rId84" ref="H57"/>
    <hyperlink r:id="rId85" ref="G58"/>
    <hyperlink r:id="rId86" ref="H58"/>
    <hyperlink r:id="rId87" ref="G59"/>
    <hyperlink r:id="rId88" ref="H59"/>
    <hyperlink r:id="rId89" ref="H60"/>
    <hyperlink r:id="rId90" ref="G61"/>
    <hyperlink r:id="rId91" ref="H61"/>
    <hyperlink r:id="rId92" ref="G62"/>
    <hyperlink r:id="rId93" ref="H62"/>
    <hyperlink r:id="rId94" ref="G63"/>
    <hyperlink r:id="rId95" ref="H63"/>
    <hyperlink r:id="rId96" ref="H64"/>
    <hyperlink r:id="rId97" ref="H65"/>
    <hyperlink r:id="rId98" ref="G69"/>
    <hyperlink r:id="rId99" ref="H69"/>
    <hyperlink r:id="rId100" ref="G70"/>
    <hyperlink r:id="rId101" ref="H70"/>
    <hyperlink r:id="rId102" ref="G71"/>
    <hyperlink r:id="rId103" ref="H71"/>
    <hyperlink r:id="rId104" ref="G72"/>
    <hyperlink r:id="rId105" ref="H72"/>
    <hyperlink r:id="rId106" ref="H73"/>
    <hyperlink r:id="rId107" ref="G74"/>
    <hyperlink r:id="rId108" ref="H74"/>
    <hyperlink r:id="rId109" ref="G75"/>
    <hyperlink r:id="rId110" ref="H75"/>
    <hyperlink r:id="rId111" ref="G76"/>
    <hyperlink r:id="rId112" ref="H76"/>
    <hyperlink r:id="rId113" ref="G77"/>
    <hyperlink r:id="rId114" ref="H77"/>
    <hyperlink r:id="rId115" ref="H78"/>
    <hyperlink r:id="rId116" ref="H79"/>
    <hyperlink r:id="rId117" ref="H80"/>
    <hyperlink r:id="rId118" ref="H81"/>
    <hyperlink r:id="rId119" ref="H82"/>
    <hyperlink r:id="rId120" ref="H83"/>
    <hyperlink r:id="rId121" ref="H87"/>
    <hyperlink r:id="rId122" ref="G88"/>
    <hyperlink r:id="rId123" ref="H88"/>
    <hyperlink r:id="rId124" ref="G89"/>
    <hyperlink r:id="rId125" ref="H89"/>
    <hyperlink r:id="rId126" ref="G90"/>
    <hyperlink r:id="rId127" ref="H90"/>
    <hyperlink r:id="rId128" ref="G91"/>
    <hyperlink r:id="rId129" ref="H91"/>
    <hyperlink r:id="rId130" ref="G92"/>
    <hyperlink r:id="rId131" ref="H92"/>
    <hyperlink r:id="rId132" ref="H93"/>
    <hyperlink r:id="rId133" ref="G94"/>
    <hyperlink r:id="rId134" ref="H94"/>
    <hyperlink r:id="rId135" ref="H95"/>
    <hyperlink r:id="rId136" ref="G96"/>
    <hyperlink r:id="rId137" ref="H96"/>
    <hyperlink r:id="rId138" ref="G97"/>
    <hyperlink r:id="rId139" ref="H97"/>
    <hyperlink r:id="rId140" ref="G98"/>
    <hyperlink r:id="rId141" ref="H98"/>
    <hyperlink r:id="rId142" ref="G99"/>
    <hyperlink r:id="rId143" ref="H99"/>
    <hyperlink r:id="rId144" ref="G100"/>
    <hyperlink r:id="rId145" ref="H100"/>
    <hyperlink r:id="rId146" ref="G101"/>
    <hyperlink r:id="rId147" ref="H101"/>
    <hyperlink r:id="rId148" ref="G102"/>
    <hyperlink r:id="rId149" ref="H102"/>
    <hyperlink r:id="rId150" ref="G103"/>
    <hyperlink r:id="rId151" ref="H103"/>
    <hyperlink r:id="rId152" ref="G104"/>
    <hyperlink r:id="rId153" ref="H104"/>
    <hyperlink r:id="rId154" ref="G105"/>
    <hyperlink r:id="rId155" ref="H105"/>
    <hyperlink r:id="rId156" ref="H106"/>
    <hyperlink r:id="rId157" ref="H107"/>
    <hyperlink r:id="rId158" ref="H108"/>
    <hyperlink r:id="rId159" ref="G109"/>
    <hyperlink r:id="rId160" ref="H109"/>
    <hyperlink r:id="rId161" ref="H110"/>
    <hyperlink r:id="rId162" ref="H111"/>
    <hyperlink r:id="rId163" ref="G115"/>
    <hyperlink r:id="rId164" ref="H115"/>
    <hyperlink r:id="rId165" ref="G116"/>
    <hyperlink r:id="rId166" ref="H116"/>
    <hyperlink r:id="rId167" ref="H117"/>
    <hyperlink r:id="rId168" ref="G118"/>
    <hyperlink r:id="rId169" ref="H118"/>
    <hyperlink r:id="rId170" ref="G119"/>
    <hyperlink r:id="rId171" ref="H119"/>
    <hyperlink r:id="rId172" ref="H120"/>
    <hyperlink r:id="rId173" ref="H121"/>
    <hyperlink r:id="rId174" ref="H122"/>
    <hyperlink r:id="rId175" ref="G123"/>
    <hyperlink r:id="rId176" ref="H123"/>
    <hyperlink r:id="rId177" ref="G124"/>
    <hyperlink r:id="rId178" ref="H124"/>
    <hyperlink r:id="rId179" ref="G125"/>
    <hyperlink r:id="rId180" ref="H125"/>
    <hyperlink r:id="rId181" ref="G126"/>
    <hyperlink r:id="rId182" ref="H126"/>
    <hyperlink r:id="rId183" ref="H127"/>
    <hyperlink r:id="rId184" ref="G128"/>
    <hyperlink r:id="rId185" ref="H128"/>
    <hyperlink r:id="rId186" ref="H132"/>
    <hyperlink r:id="rId187" ref="H133"/>
    <hyperlink r:id="rId188" ref="H134"/>
    <hyperlink r:id="rId189" ref="G135"/>
    <hyperlink r:id="rId190" ref="H135"/>
    <hyperlink r:id="rId191" ref="G136"/>
    <hyperlink r:id="rId192" ref="H136"/>
    <hyperlink r:id="rId193" ref="G137"/>
    <hyperlink r:id="rId194" ref="H137"/>
    <hyperlink r:id="rId195" ref="G138"/>
    <hyperlink r:id="rId196" ref="H138"/>
  </hyperlinks>
  <printOptions/>
  <pageMargins bottom="0.75" footer="0.0" header="0.0" left="0.7" right="0.7" top="0.75"/>
  <pageSetup orientation="landscape"/>
  <drawing r:id="rId19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 outlineLevelRow="1"/>
  <cols>
    <col customWidth="1" min="1" max="1" width="20.43"/>
    <col customWidth="1" min="2" max="2" width="15.0"/>
    <col customWidth="1" min="3" max="3" width="16.86"/>
    <col customWidth="1" min="4" max="4" width="11.86"/>
    <col customWidth="1" min="5" max="5" width="12.43"/>
    <col customWidth="1" min="6" max="6" width="12.71"/>
    <col customWidth="1" min="7" max="7" width="17.71"/>
    <col customWidth="1" min="8" max="8" width="15.29"/>
    <col customWidth="1" min="9" max="25" width="8.71"/>
  </cols>
  <sheetData>
    <row r="1" outlineLevel="1">
      <c r="A1" s="225" t="s">
        <v>0</v>
      </c>
      <c r="B1" s="226"/>
      <c r="C1" s="226"/>
      <c r="D1" s="226"/>
      <c r="E1" s="226"/>
      <c r="F1" s="226"/>
      <c r="G1" s="227"/>
      <c r="H1" s="226"/>
      <c r="I1" s="225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outlineLevel="1">
      <c r="A2" s="225" t="s">
        <v>1</v>
      </c>
      <c r="B2" s="226"/>
      <c r="C2" s="226"/>
      <c r="D2" s="226"/>
      <c r="E2" s="226"/>
      <c r="F2" s="226"/>
      <c r="G2" s="227"/>
      <c r="H2" s="226"/>
      <c r="I2" s="225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</row>
    <row r="3" outlineLevel="1">
      <c r="A3" s="229" t="s">
        <v>2</v>
      </c>
      <c r="B3" s="229" t="s">
        <v>3</v>
      </c>
      <c r="C3" s="229" t="s">
        <v>5</v>
      </c>
      <c r="D3" s="229" t="s">
        <v>6</v>
      </c>
      <c r="E3" s="229" t="s">
        <v>7</v>
      </c>
      <c r="F3" s="230" t="s">
        <v>8</v>
      </c>
      <c r="G3" s="8"/>
      <c r="H3" s="9"/>
      <c r="I3" s="225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</row>
    <row r="4" outlineLevel="1">
      <c r="A4" s="10"/>
      <c r="B4" s="10"/>
      <c r="C4" s="10"/>
      <c r="D4" s="10"/>
      <c r="E4" s="10"/>
      <c r="F4" s="231"/>
      <c r="G4" s="232"/>
      <c r="H4" s="231"/>
      <c r="I4" s="225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</row>
    <row r="5" outlineLevel="1">
      <c r="A5" s="13"/>
      <c r="B5" s="13"/>
      <c r="C5" s="13"/>
      <c r="D5" s="13"/>
      <c r="E5" s="13"/>
      <c r="F5" s="231" t="s">
        <v>9</v>
      </c>
      <c r="G5" s="232" t="s">
        <v>10</v>
      </c>
      <c r="H5" s="231" t="s">
        <v>11</v>
      </c>
      <c r="I5" s="225" t="s">
        <v>618</v>
      </c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</row>
    <row r="6">
      <c r="A6" s="233" t="s">
        <v>12</v>
      </c>
      <c r="B6" s="233" t="s">
        <v>13</v>
      </c>
      <c r="C6" s="226" t="s">
        <v>15</v>
      </c>
      <c r="D6" s="234" t="s">
        <v>16</v>
      </c>
      <c r="E6" s="235" t="s">
        <v>17</v>
      </c>
      <c r="F6" s="236" t="s">
        <v>18</v>
      </c>
      <c r="G6" s="237" t="s">
        <v>19</v>
      </c>
      <c r="H6" s="233" t="s">
        <v>20</v>
      </c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</row>
    <row r="7">
      <c r="A7" s="233" t="s">
        <v>21</v>
      </c>
      <c r="B7" s="233" t="s">
        <v>22</v>
      </c>
      <c r="C7" s="233" t="s">
        <v>23</v>
      </c>
      <c r="D7" s="234" t="s">
        <v>24</v>
      </c>
      <c r="E7" s="233" t="s">
        <v>25</v>
      </c>
      <c r="F7" s="239" t="s">
        <v>26</v>
      </c>
      <c r="G7" s="240" t="s">
        <v>619</v>
      </c>
      <c r="H7" s="241" t="s">
        <v>28</v>
      </c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</row>
    <row r="8">
      <c r="A8" s="233" t="s">
        <v>29</v>
      </c>
      <c r="B8" s="242" t="s">
        <v>22</v>
      </c>
      <c r="C8" s="233" t="s">
        <v>30</v>
      </c>
      <c r="D8" s="234" t="s">
        <v>24</v>
      </c>
      <c r="E8" s="233" t="s">
        <v>31</v>
      </c>
      <c r="F8" s="243"/>
      <c r="G8" s="244" t="s">
        <v>620</v>
      </c>
      <c r="H8" s="241" t="s">
        <v>28</v>
      </c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</row>
    <row r="9">
      <c r="A9" s="233" t="s">
        <v>33</v>
      </c>
      <c r="B9" s="233" t="s">
        <v>34</v>
      </c>
      <c r="C9" s="233" t="s">
        <v>35</v>
      </c>
      <c r="D9" s="234" t="s">
        <v>24</v>
      </c>
      <c r="E9" s="233" t="s">
        <v>25</v>
      </c>
      <c r="F9" s="243"/>
      <c r="G9" s="244" t="s">
        <v>621</v>
      </c>
      <c r="H9" s="231" t="s">
        <v>28</v>
      </c>
      <c r="I9" s="233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</row>
    <row r="10">
      <c r="A10" s="233" t="s">
        <v>43</v>
      </c>
      <c r="B10" s="233" t="s">
        <v>38</v>
      </c>
      <c r="C10" s="233" t="s">
        <v>44</v>
      </c>
      <c r="D10" s="234" t="s">
        <v>16</v>
      </c>
      <c r="E10" s="233" t="s">
        <v>45</v>
      </c>
      <c r="F10" s="239" t="s">
        <v>46</v>
      </c>
      <c r="G10" s="240" t="s">
        <v>622</v>
      </c>
      <c r="H10" s="231"/>
      <c r="I10" s="233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</row>
    <row r="11">
      <c r="A11" s="233" t="s">
        <v>60</v>
      </c>
      <c r="B11" s="233" t="s">
        <v>61</v>
      </c>
      <c r="C11" s="233" t="s">
        <v>62</v>
      </c>
      <c r="D11" s="234" t="s">
        <v>16</v>
      </c>
      <c r="E11" s="245" t="s">
        <v>63</v>
      </c>
      <c r="F11" s="231"/>
      <c r="G11" s="240" t="s">
        <v>623</v>
      </c>
      <c r="H11" s="231"/>
      <c r="I11" s="233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</row>
    <row r="12">
      <c r="A12" s="233" t="s">
        <v>65</v>
      </c>
      <c r="B12" s="233" t="s">
        <v>66</v>
      </c>
      <c r="C12" s="233" t="s">
        <v>68</v>
      </c>
      <c r="D12" s="234" t="s">
        <v>16</v>
      </c>
      <c r="E12" s="245" t="s">
        <v>69</v>
      </c>
      <c r="F12" s="246" t="s">
        <v>70</v>
      </c>
      <c r="G12" s="240" t="s">
        <v>624</v>
      </c>
      <c r="H12" s="231" t="s">
        <v>72</v>
      </c>
      <c r="I12" s="233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</row>
    <row r="13">
      <c r="A13" s="233" t="s">
        <v>73</v>
      </c>
      <c r="B13" s="234" t="s">
        <v>74</v>
      </c>
      <c r="C13" s="233" t="s">
        <v>76</v>
      </c>
      <c r="D13" s="234" t="s">
        <v>16</v>
      </c>
      <c r="E13" s="245" t="s">
        <v>77</v>
      </c>
      <c r="F13" s="246" t="s">
        <v>78</v>
      </c>
      <c r="G13" s="240" t="s">
        <v>625</v>
      </c>
      <c r="H13" s="231"/>
      <c r="I13" s="233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</row>
    <row r="14">
      <c r="A14" s="233" t="s">
        <v>80</v>
      </c>
      <c r="B14" s="226" t="s">
        <v>81</v>
      </c>
      <c r="C14" s="233" t="s">
        <v>82</v>
      </c>
      <c r="D14" s="234" t="s">
        <v>16</v>
      </c>
      <c r="E14" s="247" t="s">
        <v>83</v>
      </c>
      <c r="F14" s="246" t="s">
        <v>84</v>
      </c>
      <c r="G14" s="240" t="s">
        <v>626</v>
      </c>
      <c r="H14" s="226" t="s">
        <v>48</v>
      </c>
      <c r="I14" s="233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</row>
    <row r="15">
      <c r="A15" s="233" t="s">
        <v>86</v>
      </c>
      <c r="B15" s="226" t="s">
        <v>81</v>
      </c>
      <c r="C15" s="233" t="s">
        <v>87</v>
      </c>
      <c r="D15" s="234" t="s">
        <v>16</v>
      </c>
      <c r="E15" s="233" t="s">
        <v>88</v>
      </c>
      <c r="F15" s="246" t="s">
        <v>89</v>
      </c>
      <c r="G15" s="240" t="s">
        <v>627</v>
      </c>
      <c r="H15" s="226" t="s">
        <v>48</v>
      </c>
      <c r="I15" s="24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</row>
    <row r="16">
      <c r="A16" s="233" t="s">
        <v>91</v>
      </c>
      <c r="B16" s="233" t="s">
        <v>92</v>
      </c>
      <c r="C16" s="233" t="s">
        <v>93</v>
      </c>
      <c r="D16" s="234" t="s">
        <v>16</v>
      </c>
      <c r="E16" s="245" t="s">
        <v>94</v>
      </c>
      <c r="F16" s="246" t="s">
        <v>95</v>
      </c>
      <c r="G16" s="240" t="s">
        <v>628</v>
      </c>
      <c r="H16" s="233" t="s">
        <v>97</v>
      </c>
      <c r="I16" s="233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</row>
    <row r="17">
      <c r="A17" s="233" t="s">
        <v>98</v>
      </c>
      <c r="B17" s="233" t="s">
        <v>92</v>
      </c>
      <c r="C17" s="226" t="s">
        <v>99</v>
      </c>
      <c r="D17" s="234" t="s">
        <v>16</v>
      </c>
      <c r="E17" s="245" t="s">
        <v>100</v>
      </c>
      <c r="F17" s="231"/>
      <c r="G17" s="244" t="s">
        <v>629</v>
      </c>
      <c r="H17" s="226" t="s">
        <v>102</v>
      </c>
      <c r="I17" s="233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</row>
    <row r="18">
      <c r="A18" s="233" t="s">
        <v>103</v>
      </c>
      <c r="B18" s="234" t="s">
        <v>104</v>
      </c>
      <c r="C18" s="226" t="s">
        <v>105</v>
      </c>
      <c r="D18" s="234" t="s">
        <v>16</v>
      </c>
      <c r="E18" s="247" t="s">
        <v>83</v>
      </c>
      <c r="F18" s="246" t="s">
        <v>84</v>
      </c>
      <c r="G18" s="240" t="s">
        <v>630</v>
      </c>
      <c r="H18" s="231"/>
      <c r="I18" s="233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</row>
    <row r="19">
      <c r="A19" s="233" t="s">
        <v>107</v>
      </c>
      <c r="B19" s="234" t="s">
        <v>104</v>
      </c>
      <c r="C19" s="233" t="s">
        <v>108</v>
      </c>
      <c r="D19" s="234" t="s">
        <v>16</v>
      </c>
      <c r="E19" s="233" t="s">
        <v>88</v>
      </c>
      <c r="F19" s="246" t="s">
        <v>89</v>
      </c>
      <c r="G19" s="240" t="s">
        <v>631</v>
      </c>
      <c r="H19" s="226" t="s">
        <v>110</v>
      </c>
      <c r="I19" s="233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</row>
    <row r="20">
      <c r="A20" s="233" t="s">
        <v>111</v>
      </c>
      <c r="B20" s="233" t="s">
        <v>112</v>
      </c>
      <c r="C20" s="233" t="s">
        <v>114</v>
      </c>
      <c r="D20" s="234" t="s">
        <v>16</v>
      </c>
      <c r="E20" s="245" t="s">
        <v>115</v>
      </c>
      <c r="F20" s="239" t="s">
        <v>116</v>
      </c>
      <c r="G20" s="240" t="s">
        <v>632</v>
      </c>
      <c r="H20" s="226" t="s">
        <v>118</v>
      </c>
      <c r="I20" s="233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</row>
    <row r="21">
      <c r="A21" s="234" t="s">
        <v>49</v>
      </c>
      <c r="B21" s="234" t="s">
        <v>633</v>
      </c>
      <c r="C21" s="233" t="s">
        <v>634</v>
      </c>
      <c r="D21" s="234" t="s">
        <v>16</v>
      </c>
      <c r="E21" s="234" t="s">
        <v>53</v>
      </c>
      <c r="F21" s="236" t="s">
        <v>54</v>
      </c>
      <c r="G21" s="240" t="s">
        <v>635</v>
      </c>
      <c r="H21" s="231"/>
      <c r="I21" s="233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</row>
    <row r="22">
      <c r="A22" s="234" t="s">
        <v>57</v>
      </c>
      <c r="B22" s="234" t="s">
        <v>633</v>
      </c>
      <c r="C22" s="233" t="s">
        <v>636</v>
      </c>
      <c r="D22" s="234" t="s">
        <v>16</v>
      </c>
      <c r="E22" s="234" t="s">
        <v>53</v>
      </c>
      <c r="F22" s="236" t="s">
        <v>54</v>
      </c>
      <c r="G22" s="240" t="s">
        <v>637</v>
      </c>
      <c r="H22" s="231"/>
      <c r="I22" s="233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</row>
    <row r="23">
      <c r="A23" s="249" t="s">
        <v>121</v>
      </c>
      <c r="B23" s="249" t="s">
        <v>122</v>
      </c>
      <c r="C23" s="249" t="s">
        <v>123</v>
      </c>
      <c r="D23" s="226" t="s">
        <v>16</v>
      </c>
      <c r="E23" s="249" t="s">
        <v>124</v>
      </c>
      <c r="F23" s="233"/>
      <c r="G23" s="250" t="s">
        <v>638</v>
      </c>
      <c r="H23" s="233" t="s">
        <v>126</v>
      </c>
      <c r="I23" s="233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</row>
    <row r="24">
      <c r="A24" s="251" t="s">
        <v>164</v>
      </c>
      <c r="B24" s="251" t="s">
        <v>122</v>
      </c>
      <c r="C24" s="252" t="s">
        <v>165</v>
      </c>
      <c r="D24" s="253" t="s">
        <v>166</v>
      </c>
      <c r="E24" s="251" t="s">
        <v>167</v>
      </c>
      <c r="F24" s="237" t="s">
        <v>168</v>
      </c>
      <c r="G24" s="250" t="s">
        <v>639</v>
      </c>
      <c r="H24" s="252" t="s">
        <v>170</v>
      </c>
      <c r="I24" s="225"/>
      <c r="J24" s="254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</row>
    <row r="25">
      <c r="A25" s="249" t="s">
        <v>171</v>
      </c>
      <c r="B25" s="249" t="s">
        <v>172</v>
      </c>
      <c r="C25" s="249" t="s">
        <v>173</v>
      </c>
      <c r="D25" s="253" t="s">
        <v>166</v>
      </c>
      <c r="E25" s="249" t="s">
        <v>174</v>
      </c>
      <c r="F25" s="237" t="s">
        <v>175</v>
      </c>
      <c r="G25" s="237" t="s">
        <v>640</v>
      </c>
      <c r="H25" s="233"/>
      <c r="I25" s="233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</row>
    <row r="26">
      <c r="A26" s="256" t="s">
        <v>177</v>
      </c>
      <c r="B26" s="226" t="s">
        <v>178</v>
      </c>
      <c r="C26" s="226" t="s">
        <v>180</v>
      </c>
      <c r="D26" s="253" t="s">
        <v>166</v>
      </c>
      <c r="E26" s="226" t="s">
        <v>181</v>
      </c>
      <c r="F26" s="237" t="s">
        <v>182</v>
      </c>
      <c r="G26" s="250" t="s">
        <v>641</v>
      </c>
      <c r="H26" s="226" t="s">
        <v>184</v>
      </c>
      <c r="I26" s="225"/>
      <c r="J26" s="254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</row>
    <row r="27">
      <c r="A27" s="226" t="s">
        <v>185</v>
      </c>
      <c r="B27" s="226" t="s">
        <v>186</v>
      </c>
      <c r="C27" s="226" t="s">
        <v>188</v>
      </c>
      <c r="D27" s="253" t="s">
        <v>166</v>
      </c>
      <c r="E27" s="226" t="s">
        <v>189</v>
      </c>
      <c r="F27" s="237" t="s">
        <v>190</v>
      </c>
      <c r="G27" s="250" t="s">
        <v>642</v>
      </c>
      <c r="H27" s="226"/>
      <c r="I27" s="225"/>
      <c r="J27" s="254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</row>
    <row r="28">
      <c r="A28" s="226" t="s">
        <v>192</v>
      </c>
      <c r="B28" s="226" t="s">
        <v>193</v>
      </c>
      <c r="C28" s="226" t="s">
        <v>195</v>
      </c>
      <c r="D28" s="253" t="s">
        <v>166</v>
      </c>
      <c r="E28" s="226" t="s">
        <v>196</v>
      </c>
      <c r="F28" s="237" t="s">
        <v>197</v>
      </c>
      <c r="G28" s="250" t="s">
        <v>643</v>
      </c>
      <c r="H28" s="226"/>
      <c r="I28" s="225"/>
      <c r="J28" s="254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</row>
    <row r="29">
      <c r="A29" s="226" t="s">
        <v>199</v>
      </c>
      <c r="B29" s="226" t="s">
        <v>193</v>
      </c>
      <c r="C29" s="226" t="s">
        <v>195</v>
      </c>
      <c r="D29" s="253" t="s">
        <v>166</v>
      </c>
      <c r="E29" s="226" t="s">
        <v>196</v>
      </c>
      <c r="F29" s="237" t="s">
        <v>197</v>
      </c>
      <c r="G29" s="250" t="s">
        <v>644</v>
      </c>
      <c r="H29" s="226"/>
      <c r="I29" s="225"/>
      <c r="J29" s="254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</row>
    <row r="30">
      <c r="A30" s="257" t="s">
        <v>201</v>
      </c>
      <c r="B30" s="257" t="s">
        <v>193</v>
      </c>
      <c r="C30" s="257" t="s">
        <v>202</v>
      </c>
      <c r="D30" s="253" t="s">
        <v>166</v>
      </c>
      <c r="E30" s="257" t="s">
        <v>203</v>
      </c>
      <c r="F30" s="237" t="s">
        <v>204</v>
      </c>
      <c r="G30" s="250" t="s">
        <v>645</v>
      </c>
      <c r="H30" s="257"/>
      <c r="I30" s="258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</row>
    <row r="31" ht="15.75" customHeight="1">
      <c r="A31" s="226" t="s">
        <v>206</v>
      </c>
      <c r="B31" s="226" t="s">
        <v>193</v>
      </c>
      <c r="C31" s="226" t="s">
        <v>207</v>
      </c>
      <c r="D31" s="253" t="s">
        <v>166</v>
      </c>
      <c r="E31" s="226" t="s">
        <v>208</v>
      </c>
      <c r="F31" s="237" t="s">
        <v>209</v>
      </c>
      <c r="G31" s="250" t="s">
        <v>646</v>
      </c>
      <c r="H31" s="226"/>
      <c r="I31" s="225"/>
      <c r="J31" s="254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</row>
    <row r="32" ht="15.75" customHeight="1">
      <c r="A32" s="226" t="s">
        <v>211</v>
      </c>
      <c r="B32" s="226" t="s">
        <v>193</v>
      </c>
      <c r="C32" s="226" t="s">
        <v>212</v>
      </c>
      <c r="D32" s="253" t="s">
        <v>166</v>
      </c>
      <c r="E32" s="226" t="s">
        <v>213</v>
      </c>
      <c r="F32" s="237" t="s">
        <v>214</v>
      </c>
      <c r="G32" s="250" t="s">
        <v>647</v>
      </c>
      <c r="H32" s="226"/>
      <c r="I32" s="225"/>
      <c r="J32" s="254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</row>
    <row r="33" ht="15.75" customHeight="1">
      <c r="A33" s="256" t="s">
        <v>216</v>
      </c>
      <c r="B33" s="226" t="s">
        <v>217</v>
      </c>
      <c r="C33" s="226" t="s">
        <v>219</v>
      </c>
      <c r="D33" s="253" t="s">
        <v>166</v>
      </c>
      <c r="E33" s="226" t="s">
        <v>45</v>
      </c>
      <c r="F33" s="237" t="s">
        <v>220</v>
      </c>
      <c r="G33" s="261" t="s">
        <v>648</v>
      </c>
      <c r="H33" s="262"/>
      <c r="I33" s="225"/>
      <c r="J33" s="254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</row>
    <row r="34" ht="15.75" customHeight="1">
      <c r="A34" s="226" t="s">
        <v>222</v>
      </c>
      <c r="B34" s="263" t="s">
        <v>223</v>
      </c>
      <c r="C34" s="226" t="s">
        <v>225</v>
      </c>
      <c r="D34" s="253" t="s">
        <v>166</v>
      </c>
      <c r="E34" s="226"/>
      <c r="F34" s="227"/>
      <c r="G34" s="250" t="s">
        <v>649</v>
      </c>
      <c r="H34" s="226"/>
      <c r="I34" s="225"/>
      <c r="J34" s="254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</row>
    <row r="35" ht="15.75" customHeight="1">
      <c r="A35" s="226" t="s">
        <v>227</v>
      </c>
      <c r="B35" s="226" t="s">
        <v>223</v>
      </c>
      <c r="C35" s="226" t="s">
        <v>228</v>
      </c>
      <c r="D35" s="253" t="s">
        <v>166</v>
      </c>
      <c r="E35" s="226"/>
      <c r="F35" s="237" t="s">
        <v>229</v>
      </c>
      <c r="G35" s="250" t="s">
        <v>650</v>
      </c>
      <c r="H35" s="226"/>
      <c r="I35" s="225"/>
      <c r="J35" s="254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</row>
    <row r="36" ht="15.75" customHeight="1">
      <c r="A36" s="257" t="s">
        <v>231</v>
      </c>
      <c r="B36" s="263" t="s">
        <v>223</v>
      </c>
      <c r="C36" s="226" t="s">
        <v>232</v>
      </c>
      <c r="D36" s="253" t="s">
        <v>166</v>
      </c>
      <c r="E36" s="226" t="s">
        <v>233</v>
      </c>
      <c r="F36" s="237" t="s">
        <v>234</v>
      </c>
      <c r="G36" s="250" t="s">
        <v>651</v>
      </c>
      <c r="H36" s="226"/>
      <c r="I36" s="225"/>
      <c r="J36" s="254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</row>
    <row r="37" ht="15.75" customHeight="1">
      <c r="A37" s="226" t="s">
        <v>237</v>
      </c>
      <c r="B37" s="226" t="s">
        <v>238</v>
      </c>
      <c r="C37" s="226" t="s">
        <v>225</v>
      </c>
      <c r="D37" s="253" t="s">
        <v>166</v>
      </c>
      <c r="E37" s="226"/>
      <c r="F37" s="227"/>
      <c r="G37" s="250" t="s">
        <v>652</v>
      </c>
      <c r="H37" s="226"/>
      <c r="I37" s="225"/>
      <c r="J37" s="254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</row>
    <row r="38" ht="15.75" customHeight="1">
      <c r="A38" s="251" t="s">
        <v>240</v>
      </c>
      <c r="B38" s="251" t="s">
        <v>241</v>
      </c>
      <c r="C38" s="251" t="s">
        <v>243</v>
      </c>
      <c r="D38" s="253" t="s">
        <v>166</v>
      </c>
      <c r="E38" s="251" t="s">
        <v>244</v>
      </c>
      <c r="F38" s="237" t="s">
        <v>214</v>
      </c>
      <c r="G38" s="250" t="s">
        <v>653</v>
      </c>
      <c r="H38" s="226"/>
      <c r="I38" s="225"/>
      <c r="J38" s="254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</row>
    <row r="39" ht="15.75" customHeight="1">
      <c r="A39" s="251" t="s">
        <v>246</v>
      </c>
      <c r="B39" s="251" t="s">
        <v>241</v>
      </c>
      <c r="C39" s="251" t="s">
        <v>247</v>
      </c>
      <c r="D39" s="253" t="s">
        <v>166</v>
      </c>
      <c r="E39" s="251" t="s">
        <v>248</v>
      </c>
      <c r="F39" s="237" t="s">
        <v>249</v>
      </c>
      <c r="G39" s="250" t="s">
        <v>654</v>
      </c>
      <c r="H39" s="226"/>
      <c r="I39" s="225"/>
      <c r="J39" s="254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</row>
    <row r="40" ht="15.75" customHeight="1">
      <c r="A40" s="251" t="s">
        <v>251</v>
      </c>
      <c r="B40" s="251" t="s">
        <v>241</v>
      </c>
      <c r="C40" s="251" t="s">
        <v>247</v>
      </c>
      <c r="D40" s="253" t="s">
        <v>166</v>
      </c>
      <c r="E40" s="251" t="s">
        <v>248</v>
      </c>
      <c r="F40" s="237" t="s">
        <v>249</v>
      </c>
      <c r="G40" s="250" t="s">
        <v>655</v>
      </c>
      <c r="H40" s="226"/>
      <c r="I40" s="225"/>
      <c r="J40" s="254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</row>
    <row r="41" ht="15.75" customHeight="1">
      <c r="A41" s="226" t="s">
        <v>284</v>
      </c>
      <c r="B41" s="226" t="s">
        <v>268</v>
      </c>
      <c r="C41" s="226" t="s">
        <v>285</v>
      </c>
      <c r="D41" s="253" t="s">
        <v>166</v>
      </c>
      <c r="E41" s="226" t="s">
        <v>286</v>
      </c>
      <c r="F41" s="237" t="s">
        <v>287</v>
      </c>
      <c r="G41" s="250" t="s">
        <v>656</v>
      </c>
      <c r="H41" s="226"/>
      <c r="I41" s="225"/>
      <c r="J41" s="254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</row>
    <row r="42" ht="15.75" customHeight="1">
      <c r="A42" s="226" t="s">
        <v>289</v>
      </c>
      <c r="B42" s="226" t="s">
        <v>290</v>
      </c>
      <c r="C42" s="226" t="s">
        <v>292</v>
      </c>
      <c r="D42" s="253" t="s">
        <v>166</v>
      </c>
      <c r="E42" s="264" t="s">
        <v>293</v>
      </c>
      <c r="F42" s="265" t="s">
        <v>294</v>
      </c>
      <c r="G42" s="265" t="s">
        <v>295</v>
      </c>
      <c r="H42" s="266"/>
      <c r="I42" s="225"/>
      <c r="J42" s="254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</row>
    <row r="43" ht="15.75" customHeight="1">
      <c r="A43" s="226" t="s">
        <v>297</v>
      </c>
      <c r="B43" s="226" t="s">
        <v>61</v>
      </c>
      <c r="C43" s="226" t="s">
        <v>243</v>
      </c>
      <c r="D43" s="253" t="s">
        <v>166</v>
      </c>
      <c r="E43" s="226" t="s">
        <v>213</v>
      </c>
      <c r="F43" s="237" t="s">
        <v>214</v>
      </c>
      <c r="G43" s="237" t="s">
        <v>657</v>
      </c>
      <c r="H43" s="226"/>
      <c r="I43" s="225"/>
      <c r="J43" s="254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</row>
    <row r="44" ht="15.75" customHeight="1">
      <c r="A44" s="226" t="s">
        <v>308</v>
      </c>
      <c r="B44" s="226" t="s">
        <v>238</v>
      </c>
      <c r="C44" s="226" t="s">
        <v>309</v>
      </c>
      <c r="D44" s="226" t="s">
        <v>310</v>
      </c>
      <c r="E44" s="226" t="s">
        <v>311</v>
      </c>
      <c r="F44" s="267" t="s">
        <v>234</v>
      </c>
      <c r="G44" s="250" t="s">
        <v>658</v>
      </c>
      <c r="H44" s="268" t="s">
        <v>236</v>
      </c>
      <c r="I44" s="225"/>
      <c r="J44" s="254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</row>
    <row r="45" ht="15.75" customHeight="1">
      <c r="A45" s="226" t="s">
        <v>659</v>
      </c>
      <c r="B45" s="256" t="s">
        <v>660</v>
      </c>
      <c r="C45" s="226" t="s">
        <v>661</v>
      </c>
      <c r="D45" s="226" t="s">
        <v>310</v>
      </c>
      <c r="E45" s="269" t="s">
        <v>351</v>
      </c>
      <c r="F45" s="270" t="s">
        <v>54</v>
      </c>
      <c r="G45" s="237" t="s">
        <v>662</v>
      </c>
      <c r="H45" s="271" t="s">
        <v>56</v>
      </c>
      <c r="I45" s="272"/>
      <c r="J45" s="270" t="s">
        <v>663</v>
      </c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</row>
    <row r="46" ht="15.75" customHeight="1">
      <c r="A46" s="226" t="s">
        <v>664</v>
      </c>
      <c r="B46" s="226" t="s">
        <v>665</v>
      </c>
      <c r="C46" s="226" t="s">
        <v>661</v>
      </c>
      <c r="D46" s="226" t="s">
        <v>310</v>
      </c>
      <c r="E46" s="269" t="s">
        <v>351</v>
      </c>
      <c r="F46" s="270" t="s">
        <v>54</v>
      </c>
      <c r="G46" s="261" t="s">
        <v>666</v>
      </c>
      <c r="H46" s="271" t="s">
        <v>56</v>
      </c>
      <c r="I46" s="272"/>
      <c r="J46" s="270" t="s">
        <v>663</v>
      </c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</row>
    <row r="47" ht="15.75" customHeight="1">
      <c r="A47" s="256" t="s">
        <v>313</v>
      </c>
      <c r="B47" s="256" t="s">
        <v>314</v>
      </c>
      <c r="C47" s="256" t="s">
        <v>315</v>
      </c>
      <c r="D47" s="226" t="s">
        <v>310</v>
      </c>
      <c r="E47" s="257" t="s">
        <v>316</v>
      </c>
      <c r="F47" s="267" t="s">
        <v>317</v>
      </c>
      <c r="G47" s="237" t="s">
        <v>667</v>
      </c>
      <c r="H47" s="226" t="s">
        <v>319</v>
      </c>
      <c r="I47" s="225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</row>
    <row r="48" ht="15.75" customHeight="1">
      <c r="A48" s="226" t="s">
        <v>320</v>
      </c>
      <c r="B48" s="226" t="s">
        <v>34</v>
      </c>
      <c r="C48" s="226" t="s">
        <v>321</v>
      </c>
      <c r="D48" s="226" t="s">
        <v>310</v>
      </c>
      <c r="E48" s="226" t="s">
        <v>322</v>
      </c>
      <c r="F48" s="270" t="s">
        <v>323</v>
      </c>
      <c r="G48" s="265" t="s">
        <v>668</v>
      </c>
      <c r="H48" s="226"/>
      <c r="I48" s="225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</row>
    <row r="49" ht="15.75" customHeight="1">
      <c r="A49" s="273" t="s">
        <v>326</v>
      </c>
      <c r="B49" s="273" t="s">
        <v>327</v>
      </c>
      <c r="C49" s="226" t="s">
        <v>328</v>
      </c>
      <c r="D49" s="226" t="s">
        <v>310</v>
      </c>
      <c r="E49" s="226" t="s">
        <v>329</v>
      </c>
      <c r="F49" s="270" t="s">
        <v>89</v>
      </c>
      <c r="G49" s="265" t="s">
        <v>669</v>
      </c>
      <c r="H49" s="226"/>
      <c r="I49" s="225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</row>
    <row r="50" ht="15.75" customHeight="1">
      <c r="A50" s="256" t="s">
        <v>332</v>
      </c>
      <c r="B50" s="273" t="s">
        <v>327</v>
      </c>
      <c r="C50" s="268" t="s">
        <v>333</v>
      </c>
      <c r="D50" s="226" t="s">
        <v>310</v>
      </c>
      <c r="E50" s="226" t="s">
        <v>302</v>
      </c>
      <c r="F50" s="274"/>
      <c r="G50" s="265" t="s">
        <v>670</v>
      </c>
      <c r="H50" s="268" t="s">
        <v>335</v>
      </c>
      <c r="I50" s="225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</row>
    <row r="51" ht="15.75" customHeight="1">
      <c r="A51" s="226" t="s">
        <v>336</v>
      </c>
      <c r="B51" s="226" t="s">
        <v>337</v>
      </c>
      <c r="C51" s="226" t="s">
        <v>338</v>
      </c>
      <c r="D51" s="226" t="s">
        <v>310</v>
      </c>
      <c r="E51" s="226" t="s">
        <v>77</v>
      </c>
      <c r="F51" s="270" t="s">
        <v>54</v>
      </c>
      <c r="G51" s="261" t="s">
        <v>671</v>
      </c>
      <c r="H51" s="271" t="s">
        <v>56</v>
      </c>
      <c r="I51" s="274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</row>
    <row r="52" ht="15.75" customHeight="1">
      <c r="A52" s="226" t="s">
        <v>340</v>
      </c>
      <c r="B52" s="226" t="s">
        <v>341</v>
      </c>
      <c r="C52" s="226" t="s">
        <v>342</v>
      </c>
      <c r="D52" s="226" t="s">
        <v>310</v>
      </c>
      <c r="E52" s="226" t="s">
        <v>343</v>
      </c>
      <c r="F52" s="270" t="s">
        <v>317</v>
      </c>
      <c r="G52" s="265" t="s">
        <v>672</v>
      </c>
      <c r="H52" s="226" t="s">
        <v>345</v>
      </c>
      <c r="I52" s="225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</row>
    <row r="53" ht="15.75" customHeight="1">
      <c r="A53" s="226" t="s">
        <v>346</v>
      </c>
      <c r="B53" s="226" t="s">
        <v>341</v>
      </c>
      <c r="C53" s="226" t="s">
        <v>342</v>
      </c>
      <c r="D53" s="226" t="s">
        <v>310</v>
      </c>
      <c r="E53" s="226" t="s">
        <v>343</v>
      </c>
      <c r="F53" s="270" t="s">
        <v>317</v>
      </c>
      <c r="G53" s="265" t="s">
        <v>673</v>
      </c>
      <c r="H53" s="226" t="s">
        <v>345</v>
      </c>
      <c r="I53" s="225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</row>
    <row r="54" ht="15.75" customHeight="1">
      <c r="A54" s="256" t="s">
        <v>348</v>
      </c>
      <c r="B54" s="256" t="s">
        <v>349</v>
      </c>
      <c r="C54" s="256" t="s">
        <v>350</v>
      </c>
      <c r="D54" s="226" t="s">
        <v>310</v>
      </c>
      <c r="E54" s="256" t="s">
        <v>351</v>
      </c>
      <c r="F54" s="265" t="s">
        <v>352</v>
      </c>
      <c r="G54" s="265" t="s">
        <v>674</v>
      </c>
      <c r="H54" s="226"/>
      <c r="I54" s="225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</row>
    <row r="55" ht="15.75" customHeight="1">
      <c r="A55" s="226" t="s">
        <v>354</v>
      </c>
      <c r="B55" s="226" t="s">
        <v>155</v>
      </c>
      <c r="C55" s="226" t="s">
        <v>355</v>
      </c>
      <c r="D55" s="226" t="s">
        <v>310</v>
      </c>
      <c r="E55" s="226" t="s">
        <v>302</v>
      </c>
      <c r="F55" s="270"/>
      <c r="G55" s="265" t="s">
        <v>675</v>
      </c>
      <c r="H55" s="252" t="s">
        <v>304</v>
      </c>
      <c r="I55" s="225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</row>
    <row r="56" ht="15.75" customHeight="1">
      <c r="A56" s="273" t="s">
        <v>357</v>
      </c>
      <c r="B56" s="226" t="s">
        <v>217</v>
      </c>
      <c r="C56" s="226" t="s">
        <v>358</v>
      </c>
      <c r="D56" s="226" t="s">
        <v>310</v>
      </c>
      <c r="E56" s="226" t="s">
        <v>302</v>
      </c>
      <c r="F56" s="226"/>
      <c r="G56" s="237" t="s">
        <v>676</v>
      </c>
      <c r="H56" s="252" t="s">
        <v>360</v>
      </c>
      <c r="I56" s="225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</row>
    <row r="57" ht="15.75" customHeight="1">
      <c r="A57" s="252" t="s">
        <v>677</v>
      </c>
      <c r="B57" s="275" t="s">
        <v>381</v>
      </c>
      <c r="C57" s="252" t="s">
        <v>382</v>
      </c>
      <c r="D57" s="249" t="s">
        <v>377</v>
      </c>
      <c r="E57" s="226" t="s">
        <v>383</v>
      </c>
      <c r="F57" s="267" t="s">
        <v>384</v>
      </c>
      <c r="G57" s="237" t="s">
        <v>678</v>
      </c>
      <c r="H57" s="226" t="s">
        <v>386</v>
      </c>
      <c r="I57" s="225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</row>
    <row r="58" ht="15.75" customHeight="1">
      <c r="A58" s="226" t="s">
        <v>679</v>
      </c>
      <c r="B58" s="275" t="s">
        <v>594</v>
      </c>
      <c r="C58" s="275" t="s">
        <v>680</v>
      </c>
      <c r="D58" s="249" t="s">
        <v>377</v>
      </c>
      <c r="E58" s="226" t="s">
        <v>439</v>
      </c>
      <c r="F58" s="267" t="s">
        <v>440</v>
      </c>
      <c r="G58" s="227"/>
      <c r="H58" s="226"/>
      <c r="I58" s="225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</row>
    <row r="59" ht="15.75" customHeight="1">
      <c r="A59" s="226" t="s">
        <v>681</v>
      </c>
      <c r="B59" s="275" t="s">
        <v>594</v>
      </c>
      <c r="C59" s="226" t="s">
        <v>682</v>
      </c>
      <c r="D59" s="249" t="s">
        <v>377</v>
      </c>
      <c r="E59" s="276" t="s">
        <v>683</v>
      </c>
      <c r="F59" s="226"/>
      <c r="G59" s="227"/>
      <c r="H59" s="226"/>
      <c r="I59" s="225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</row>
    <row r="60" ht="15.75" customHeight="1">
      <c r="A60" s="226" t="s">
        <v>684</v>
      </c>
      <c r="B60" s="275" t="s">
        <v>594</v>
      </c>
      <c r="C60" s="277" t="s">
        <v>685</v>
      </c>
      <c r="D60" s="249" t="s">
        <v>377</v>
      </c>
      <c r="E60" s="276" t="s">
        <v>686</v>
      </c>
      <c r="F60" s="267" t="s">
        <v>234</v>
      </c>
      <c r="G60" s="227"/>
      <c r="H60" s="226"/>
      <c r="I60" s="225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</row>
    <row r="61" ht="15.75" customHeight="1">
      <c r="A61" s="226" t="s">
        <v>687</v>
      </c>
      <c r="B61" s="275" t="s">
        <v>594</v>
      </c>
      <c r="C61" s="277" t="s">
        <v>685</v>
      </c>
      <c r="D61" s="249" t="s">
        <v>377</v>
      </c>
      <c r="E61" s="226" t="s">
        <v>686</v>
      </c>
      <c r="F61" s="267" t="s">
        <v>234</v>
      </c>
      <c r="G61" s="227"/>
      <c r="H61" s="226"/>
      <c r="I61" s="225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</row>
    <row r="62" ht="15.75" customHeight="1">
      <c r="A62" s="226" t="s">
        <v>387</v>
      </c>
      <c r="B62" s="275" t="s">
        <v>388</v>
      </c>
      <c r="C62" s="226" t="s">
        <v>389</v>
      </c>
      <c r="D62" s="249" t="s">
        <v>377</v>
      </c>
      <c r="E62" s="278" t="s">
        <v>390</v>
      </c>
      <c r="F62" s="279" t="s">
        <v>391</v>
      </c>
      <c r="G62" s="265" t="s">
        <v>688</v>
      </c>
      <c r="H62" s="226"/>
      <c r="I62" s="225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</row>
    <row r="63" ht="15.75" customHeight="1">
      <c r="A63" s="280" t="s">
        <v>394</v>
      </c>
      <c r="B63" s="226" t="s">
        <v>395</v>
      </c>
      <c r="C63" s="280" t="s">
        <v>396</v>
      </c>
      <c r="D63" s="249" t="s">
        <v>377</v>
      </c>
      <c r="E63" s="278" t="s">
        <v>397</v>
      </c>
      <c r="F63" s="267" t="s">
        <v>689</v>
      </c>
      <c r="G63" s="265" t="s">
        <v>690</v>
      </c>
      <c r="H63" s="252"/>
      <c r="I63" s="225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</row>
    <row r="64" ht="15.75" customHeight="1">
      <c r="A64" s="226" t="s">
        <v>400</v>
      </c>
      <c r="B64" s="226" t="s">
        <v>395</v>
      </c>
      <c r="C64" s="226" t="s">
        <v>401</v>
      </c>
      <c r="D64" s="249" t="s">
        <v>377</v>
      </c>
      <c r="E64" s="278" t="s">
        <v>402</v>
      </c>
      <c r="F64" s="279" t="s">
        <v>403</v>
      </c>
      <c r="G64" s="267" t="s">
        <v>404</v>
      </c>
      <c r="H64" s="225"/>
      <c r="I64" s="265" t="s">
        <v>691</v>
      </c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</row>
    <row r="65" ht="15.75" customHeight="1">
      <c r="A65" s="226" t="s">
        <v>406</v>
      </c>
      <c r="B65" s="226" t="s">
        <v>395</v>
      </c>
      <c r="C65" s="281" t="s">
        <v>407</v>
      </c>
      <c r="D65" s="249" t="s">
        <v>377</v>
      </c>
      <c r="E65" s="282" t="s">
        <v>408</v>
      </c>
      <c r="F65" s="283" t="s">
        <v>54</v>
      </c>
      <c r="G65" s="237" t="s">
        <v>692</v>
      </c>
      <c r="H65" s="252" t="s">
        <v>410</v>
      </c>
      <c r="I65" s="225"/>
      <c r="J65" s="254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</row>
    <row r="66" ht="15.75" customHeight="1">
      <c r="A66" s="226" t="s">
        <v>411</v>
      </c>
      <c r="B66" s="226" t="s">
        <v>412</v>
      </c>
      <c r="C66" s="226" t="s">
        <v>413</v>
      </c>
      <c r="D66" s="249" t="s">
        <v>377</v>
      </c>
      <c r="E66" s="226" t="s">
        <v>414</v>
      </c>
      <c r="F66" s="252" t="s">
        <v>415</v>
      </c>
      <c r="G66" s="237" t="s">
        <v>693</v>
      </c>
      <c r="H66" s="252" t="s">
        <v>417</v>
      </c>
      <c r="I66" s="225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</row>
    <row r="67" ht="15.75" customHeight="1">
      <c r="A67" s="226" t="s">
        <v>418</v>
      </c>
      <c r="B67" s="226" t="s">
        <v>419</v>
      </c>
      <c r="C67" s="281" t="s">
        <v>420</v>
      </c>
      <c r="D67" s="249" t="s">
        <v>377</v>
      </c>
      <c r="E67" s="284" t="s">
        <v>421</v>
      </c>
      <c r="F67" s="283" t="s">
        <v>54</v>
      </c>
      <c r="G67" s="237" t="s">
        <v>694</v>
      </c>
      <c r="H67" s="252" t="s">
        <v>410</v>
      </c>
      <c r="I67" s="225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</row>
    <row r="68" ht="15.75" customHeight="1">
      <c r="A68" s="226" t="s">
        <v>423</v>
      </c>
      <c r="B68" s="226" t="s">
        <v>38</v>
      </c>
      <c r="C68" s="281" t="s">
        <v>424</v>
      </c>
      <c r="D68" s="249" t="s">
        <v>377</v>
      </c>
      <c r="E68" s="233" t="s">
        <v>425</v>
      </c>
      <c r="F68" s="252"/>
      <c r="G68" s="237" t="s">
        <v>695</v>
      </c>
      <c r="H68" s="252" t="s">
        <v>427</v>
      </c>
      <c r="I68" s="225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</row>
    <row r="69" ht="15.75" customHeight="1">
      <c r="A69" s="226" t="s">
        <v>428</v>
      </c>
      <c r="B69" s="226" t="s">
        <v>429</v>
      </c>
      <c r="C69" s="281" t="s">
        <v>407</v>
      </c>
      <c r="D69" s="249" t="s">
        <v>377</v>
      </c>
      <c r="E69" s="284" t="s">
        <v>421</v>
      </c>
      <c r="F69" s="283" t="s">
        <v>54</v>
      </c>
      <c r="G69" s="237" t="s">
        <v>696</v>
      </c>
      <c r="H69" s="252" t="s">
        <v>410</v>
      </c>
      <c r="I69" s="225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</row>
    <row r="70" ht="15.75" customHeight="1">
      <c r="A70" s="226" t="s">
        <v>431</v>
      </c>
      <c r="B70" s="226" t="s">
        <v>432</v>
      </c>
      <c r="C70" s="281" t="s">
        <v>434</v>
      </c>
      <c r="D70" s="249" t="s">
        <v>377</v>
      </c>
      <c r="E70" s="284" t="s">
        <v>421</v>
      </c>
      <c r="F70" s="283" t="s">
        <v>54</v>
      </c>
      <c r="G70" s="237" t="s">
        <v>697</v>
      </c>
      <c r="H70" s="252" t="s">
        <v>410</v>
      </c>
      <c r="I70" s="225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</row>
    <row r="71" ht="15.75" customHeight="1">
      <c r="A71" s="226" t="s">
        <v>436</v>
      </c>
      <c r="B71" s="226" t="s">
        <v>437</v>
      </c>
      <c r="C71" s="226" t="s">
        <v>438</v>
      </c>
      <c r="D71" s="249" t="s">
        <v>377</v>
      </c>
      <c r="E71" s="285" t="s">
        <v>439</v>
      </c>
      <c r="F71" s="267" t="s">
        <v>440</v>
      </c>
      <c r="G71" s="265" t="s">
        <v>698</v>
      </c>
      <c r="H71" s="226" t="s">
        <v>442</v>
      </c>
      <c r="I71" s="225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</row>
    <row r="72" ht="15.75" customHeight="1">
      <c r="A72" s="226" t="s">
        <v>443</v>
      </c>
      <c r="B72" s="226" t="s">
        <v>437</v>
      </c>
      <c r="C72" s="226" t="s">
        <v>438</v>
      </c>
      <c r="D72" s="249" t="s">
        <v>377</v>
      </c>
      <c r="E72" s="285" t="s">
        <v>439</v>
      </c>
      <c r="F72" s="283" t="s">
        <v>440</v>
      </c>
      <c r="G72" s="265" t="s">
        <v>699</v>
      </c>
      <c r="H72" s="226" t="s">
        <v>445</v>
      </c>
      <c r="I72" s="225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</row>
    <row r="73" ht="15.75" customHeight="1">
      <c r="A73" s="226" t="s">
        <v>446</v>
      </c>
      <c r="B73" s="226" t="s">
        <v>447</v>
      </c>
      <c r="C73" s="226" t="s">
        <v>448</v>
      </c>
      <c r="D73" s="249" t="s">
        <v>377</v>
      </c>
      <c r="E73" s="284" t="s">
        <v>421</v>
      </c>
      <c r="F73" s="283" t="s">
        <v>54</v>
      </c>
      <c r="G73" s="237" t="s">
        <v>700</v>
      </c>
      <c r="H73" s="252" t="s">
        <v>410</v>
      </c>
      <c r="I73" s="225"/>
      <c r="J73" s="254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</row>
    <row r="74" ht="15.75" customHeight="1">
      <c r="A74" s="226" t="s">
        <v>450</v>
      </c>
      <c r="B74" s="226" t="s">
        <v>447</v>
      </c>
      <c r="C74" s="226" t="s">
        <v>451</v>
      </c>
      <c r="D74" s="249" t="s">
        <v>377</v>
      </c>
      <c r="E74" s="285" t="s">
        <v>452</v>
      </c>
      <c r="F74" s="267" t="s">
        <v>453</v>
      </c>
      <c r="G74" s="237" t="s">
        <v>701</v>
      </c>
      <c r="H74" s="226"/>
      <c r="I74" s="225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</row>
    <row r="75" ht="15.75" customHeight="1">
      <c r="A75" s="226" t="s">
        <v>456</v>
      </c>
      <c r="B75" s="226" t="s">
        <v>447</v>
      </c>
      <c r="C75" s="226" t="s">
        <v>457</v>
      </c>
      <c r="D75" s="249" t="s">
        <v>377</v>
      </c>
      <c r="E75" s="285" t="s">
        <v>458</v>
      </c>
      <c r="F75" s="267" t="s">
        <v>440</v>
      </c>
      <c r="G75" s="265" t="s">
        <v>702</v>
      </c>
      <c r="H75" s="226" t="s">
        <v>460</v>
      </c>
      <c r="I75" s="225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</row>
    <row r="76" ht="15.75" customHeight="1">
      <c r="A76" s="275" t="s">
        <v>461</v>
      </c>
      <c r="B76" s="275" t="s">
        <v>462</v>
      </c>
      <c r="C76" s="275" t="s">
        <v>463</v>
      </c>
      <c r="D76" s="249" t="s">
        <v>377</v>
      </c>
      <c r="E76" s="278" t="s">
        <v>464</v>
      </c>
      <c r="F76" s="267" t="s">
        <v>465</v>
      </c>
      <c r="G76" s="265" t="s">
        <v>703</v>
      </c>
      <c r="H76" s="226" t="s">
        <v>704</v>
      </c>
      <c r="I76" s="225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</row>
    <row r="77" ht="15.75" customHeight="1">
      <c r="A77" s="275" t="s">
        <v>468</v>
      </c>
      <c r="B77" s="275" t="s">
        <v>462</v>
      </c>
      <c r="C77" s="275" t="s">
        <v>463</v>
      </c>
      <c r="D77" s="249" t="s">
        <v>377</v>
      </c>
      <c r="E77" s="278" t="s">
        <v>464</v>
      </c>
      <c r="F77" s="267" t="s">
        <v>465</v>
      </c>
      <c r="G77" s="265" t="s">
        <v>705</v>
      </c>
      <c r="H77" s="226"/>
      <c r="I77" s="225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</row>
    <row r="78" ht="15.75" customHeight="1">
      <c r="A78" s="252" t="s">
        <v>470</v>
      </c>
      <c r="B78" s="226" t="s">
        <v>471</v>
      </c>
      <c r="C78" s="281" t="s">
        <v>407</v>
      </c>
      <c r="D78" s="249" t="s">
        <v>377</v>
      </c>
      <c r="E78" s="252" t="s">
        <v>421</v>
      </c>
      <c r="F78" s="270" t="s">
        <v>54</v>
      </c>
      <c r="G78" s="265" t="s">
        <v>706</v>
      </c>
      <c r="H78" s="226"/>
      <c r="I78" s="225"/>
      <c r="J78" s="254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</row>
    <row r="79" ht="15.75" customHeight="1">
      <c r="A79" s="252" t="s">
        <v>473</v>
      </c>
      <c r="B79" s="252" t="s">
        <v>341</v>
      </c>
      <c r="C79" s="281" t="s">
        <v>474</v>
      </c>
      <c r="D79" s="249" t="s">
        <v>377</v>
      </c>
      <c r="E79" s="252" t="s">
        <v>475</v>
      </c>
      <c r="F79" s="226"/>
      <c r="G79" s="265" t="s">
        <v>707</v>
      </c>
      <c r="H79" s="226" t="s">
        <v>477</v>
      </c>
      <c r="I79" s="225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</row>
    <row r="80" ht="15.75" customHeight="1">
      <c r="A80" s="252" t="s">
        <v>478</v>
      </c>
      <c r="B80" s="252" t="s">
        <v>341</v>
      </c>
      <c r="C80" s="256" t="s">
        <v>479</v>
      </c>
      <c r="D80" s="249" t="s">
        <v>377</v>
      </c>
      <c r="E80" s="252" t="s">
        <v>480</v>
      </c>
      <c r="F80" s="226"/>
      <c r="G80" s="265" t="s">
        <v>708</v>
      </c>
      <c r="H80" s="226" t="s">
        <v>482</v>
      </c>
      <c r="I80" s="225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</row>
    <row r="81" ht="15.75" customHeight="1">
      <c r="A81" s="252" t="s">
        <v>483</v>
      </c>
      <c r="B81" s="252" t="s">
        <v>341</v>
      </c>
      <c r="C81" s="281" t="s">
        <v>484</v>
      </c>
      <c r="D81" s="249" t="s">
        <v>377</v>
      </c>
      <c r="E81" s="252" t="s">
        <v>475</v>
      </c>
      <c r="F81" s="252" t="s">
        <v>709</v>
      </c>
      <c r="G81" s="265" t="s">
        <v>710</v>
      </c>
      <c r="H81" s="226" t="s">
        <v>486</v>
      </c>
      <c r="I81" s="225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</row>
    <row r="82" ht="15.75" customHeight="1">
      <c r="A82" s="275" t="s">
        <v>487</v>
      </c>
      <c r="B82" s="226" t="s">
        <v>34</v>
      </c>
      <c r="C82" s="286" t="s">
        <v>488</v>
      </c>
      <c r="D82" s="249"/>
      <c r="E82" s="286" t="s">
        <v>25</v>
      </c>
      <c r="F82" s="287" t="s">
        <v>323</v>
      </c>
      <c r="G82" s="265" t="s">
        <v>711</v>
      </c>
      <c r="H82" s="226" t="s">
        <v>490</v>
      </c>
      <c r="I82" s="226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</row>
    <row r="83" ht="15.75" customHeight="1">
      <c r="A83" s="288" t="s">
        <v>491</v>
      </c>
      <c r="B83" s="226" t="s">
        <v>492</v>
      </c>
      <c r="C83" s="275" t="s">
        <v>712</v>
      </c>
      <c r="D83" s="249" t="s">
        <v>377</v>
      </c>
      <c r="E83" s="269" t="s">
        <v>494</v>
      </c>
      <c r="F83" s="226"/>
      <c r="G83" s="265" t="s">
        <v>713</v>
      </c>
      <c r="H83" s="226"/>
      <c r="I83" s="225"/>
      <c r="J83" s="228"/>
      <c r="K83" s="228"/>
      <c r="L83" s="228" t="s">
        <v>496</v>
      </c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</row>
    <row r="84" ht="15.75" customHeight="1">
      <c r="A84" s="252" t="s">
        <v>504</v>
      </c>
      <c r="B84" s="252" t="s">
        <v>505</v>
      </c>
      <c r="C84" s="252" t="s">
        <v>506</v>
      </c>
      <c r="D84" s="289" t="s">
        <v>507</v>
      </c>
      <c r="E84" s="252" t="s">
        <v>508</v>
      </c>
      <c r="F84" s="226" t="s">
        <v>714</v>
      </c>
      <c r="G84" s="265" t="s">
        <v>715</v>
      </c>
      <c r="H84" s="226" t="s">
        <v>511</v>
      </c>
      <c r="I84" s="225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</row>
    <row r="85" ht="15.75" customHeight="1">
      <c r="A85" s="252" t="s">
        <v>512</v>
      </c>
      <c r="B85" s="252" t="s">
        <v>505</v>
      </c>
      <c r="C85" s="252" t="s">
        <v>716</v>
      </c>
      <c r="D85" s="289" t="s">
        <v>507</v>
      </c>
      <c r="E85" s="252" t="s">
        <v>514</v>
      </c>
      <c r="F85" s="226" t="s">
        <v>717</v>
      </c>
      <c r="G85" s="265" t="s">
        <v>718</v>
      </c>
      <c r="H85" s="226" t="s">
        <v>517</v>
      </c>
      <c r="I85" s="225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</row>
    <row r="86" ht="15.75" customHeight="1">
      <c r="A86" s="252" t="s">
        <v>518</v>
      </c>
      <c r="B86" s="252" t="s">
        <v>505</v>
      </c>
      <c r="C86" s="252" t="s">
        <v>519</v>
      </c>
      <c r="D86" s="289" t="s">
        <v>507</v>
      </c>
      <c r="E86" s="252" t="s">
        <v>520</v>
      </c>
      <c r="F86" s="226"/>
      <c r="G86" s="265" t="s">
        <v>719</v>
      </c>
      <c r="H86" s="226"/>
      <c r="I86" s="225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</row>
    <row r="87" ht="15.75" customHeight="1">
      <c r="A87" s="252" t="s">
        <v>720</v>
      </c>
      <c r="B87" s="252" t="s">
        <v>594</v>
      </c>
      <c r="C87" s="252" t="s">
        <v>721</v>
      </c>
      <c r="D87" s="289" t="s">
        <v>507</v>
      </c>
      <c r="E87" s="252" t="s">
        <v>722</v>
      </c>
      <c r="F87" s="226"/>
      <c r="G87" s="227"/>
      <c r="H87" s="226"/>
      <c r="I87" s="225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</row>
    <row r="88" ht="15.75" customHeight="1">
      <c r="A88" s="252" t="s">
        <v>723</v>
      </c>
      <c r="B88" s="252" t="s">
        <v>594</v>
      </c>
      <c r="C88" s="252" t="s">
        <v>724</v>
      </c>
      <c r="D88" s="289" t="s">
        <v>507</v>
      </c>
      <c r="E88" s="252" t="s">
        <v>725</v>
      </c>
      <c r="F88" s="226"/>
      <c r="G88" s="227"/>
      <c r="H88" s="226"/>
      <c r="I88" s="225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</row>
    <row r="89" ht="15.75" customHeight="1">
      <c r="A89" s="252" t="s">
        <v>726</v>
      </c>
      <c r="B89" s="252" t="s">
        <v>594</v>
      </c>
      <c r="C89" s="252" t="s">
        <v>727</v>
      </c>
      <c r="D89" s="289" t="s">
        <v>507</v>
      </c>
      <c r="E89" s="252" t="s">
        <v>725</v>
      </c>
      <c r="F89" s="226"/>
      <c r="G89" s="227"/>
      <c r="H89" s="226"/>
      <c r="I89" s="225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</row>
    <row r="90" ht="15.75" customHeight="1">
      <c r="A90" s="252" t="s">
        <v>728</v>
      </c>
      <c r="B90" s="252" t="s">
        <v>594</v>
      </c>
      <c r="C90" s="252" t="s">
        <v>729</v>
      </c>
      <c r="D90" s="249" t="s">
        <v>507</v>
      </c>
      <c r="E90" s="226"/>
      <c r="F90" s="226"/>
      <c r="G90" s="227"/>
      <c r="H90" s="226"/>
      <c r="I90" s="225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</row>
    <row r="91" ht="15.75" customHeight="1">
      <c r="A91" s="290" t="s">
        <v>523</v>
      </c>
      <c r="B91" s="252" t="s">
        <v>524</v>
      </c>
      <c r="C91" s="252" t="s">
        <v>525</v>
      </c>
      <c r="D91" s="289" t="s">
        <v>507</v>
      </c>
      <c r="E91" s="252" t="s">
        <v>526</v>
      </c>
      <c r="F91" s="267" t="s">
        <v>295</v>
      </c>
      <c r="G91" s="291" t="s">
        <v>527</v>
      </c>
      <c r="H91" s="225"/>
      <c r="I91" s="225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</row>
    <row r="92" ht="15.75" customHeight="1">
      <c r="A92" s="290" t="s">
        <v>528</v>
      </c>
      <c r="B92" s="252" t="s">
        <v>529</v>
      </c>
      <c r="C92" s="256" t="s">
        <v>530</v>
      </c>
      <c r="D92" s="289" t="s">
        <v>507</v>
      </c>
      <c r="E92" s="252" t="s">
        <v>531</v>
      </c>
      <c r="F92" s="292" t="s">
        <v>532</v>
      </c>
      <c r="G92" s="265" t="s">
        <v>730</v>
      </c>
      <c r="H92" s="293"/>
      <c r="I92" s="225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</row>
    <row r="93" ht="15.75" customHeight="1">
      <c r="A93" s="290" t="s">
        <v>535</v>
      </c>
      <c r="B93" s="252" t="s">
        <v>341</v>
      </c>
      <c r="C93" s="256" t="s">
        <v>536</v>
      </c>
      <c r="D93" s="289" t="s">
        <v>507</v>
      </c>
      <c r="E93" s="252" t="s">
        <v>537</v>
      </c>
      <c r="F93" s="294"/>
      <c r="G93" s="265" t="s">
        <v>731</v>
      </c>
      <c r="H93" s="295" t="s">
        <v>539</v>
      </c>
      <c r="I93" s="225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</row>
    <row r="94" ht="15.75" customHeight="1">
      <c r="A94" s="290" t="s">
        <v>540</v>
      </c>
      <c r="B94" s="252" t="s">
        <v>341</v>
      </c>
      <c r="C94" s="256" t="s">
        <v>541</v>
      </c>
      <c r="D94" s="289" t="s">
        <v>507</v>
      </c>
      <c r="E94" s="252" t="s">
        <v>480</v>
      </c>
      <c r="F94" s="294"/>
      <c r="G94" s="265" t="s">
        <v>732</v>
      </c>
      <c r="H94" s="295" t="s">
        <v>543</v>
      </c>
      <c r="I94" s="225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</row>
    <row r="95" ht="15.75" customHeight="1">
      <c r="A95" s="290" t="s">
        <v>544</v>
      </c>
      <c r="B95" s="252" t="s">
        <v>545</v>
      </c>
      <c r="C95" s="256" t="s">
        <v>546</v>
      </c>
      <c r="D95" s="289" t="s">
        <v>507</v>
      </c>
      <c r="E95" s="252" t="s">
        <v>167</v>
      </c>
      <c r="F95" s="294" t="s">
        <v>733</v>
      </c>
      <c r="G95" s="265" t="s">
        <v>734</v>
      </c>
      <c r="H95" s="295" t="s">
        <v>548</v>
      </c>
      <c r="I95" s="225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</row>
    <row r="96" ht="15.75" customHeight="1">
      <c r="A96" s="290" t="s">
        <v>549</v>
      </c>
      <c r="B96" s="252" t="s">
        <v>545</v>
      </c>
      <c r="C96" s="256" t="s">
        <v>550</v>
      </c>
      <c r="D96" s="289" t="s">
        <v>507</v>
      </c>
      <c r="E96" s="252" t="s">
        <v>551</v>
      </c>
      <c r="F96" s="294" t="s">
        <v>735</v>
      </c>
      <c r="G96" s="265" t="s">
        <v>736</v>
      </c>
      <c r="H96" s="295" t="s">
        <v>553</v>
      </c>
      <c r="I96" s="225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</row>
    <row r="97" ht="15.75" customHeight="1">
      <c r="A97" s="256" t="s">
        <v>554</v>
      </c>
      <c r="B97" s="252" t="s">
        <v>555</v>
      </c>
      <c r="C97" s="252" t="s">
        <v>556</v>
      </c>
      <c r="D97" s="289" t="s">
        <v>507</v>
      </c>
      <c r="E97" s="252" t="s">
        <v>557</v>
      </c>
      <c r="F97" s="294"/>
      <c r="G97" s="265" t="s">
        <v>737</v>
      </c>
      <c r="H97" s="295"/>
      <c r="I97" s="225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</row>
    <row r="98" ht="15.75" customHeight="1">
      <c r="A98" s="296" t="s">
        <v>738</v>
      </c>
      <c r="B98" s="252" t="s">
        <v>562</v>
      </c>
      <c r="C98" s="273" t="s">
        <v>563</v>
      </c>
      <c r="D98" s="289" t="s">
        <v>507</v>
      </c>
      <c r="E98" s="269" t="s">
        <v>564</v>
      </c>
      <c r="F98" s="294" t="s">
        <v>739</v>
      </c>
      <c r="G98" s="265" t="s">
        <v>740</v>
      </c>
      <c r="H98" s="295" t="s">
        <v>335</v>
      </c>
      <c r="I98" s="225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</row>
    <row r="99" ht="15.75" customHeight="1">
      <c r="A99" s="230" t="s">
        <v>741</v>
      </c>
      <c r="B99" s="8"/>
      <c r="C99" s="8"/>
      <c r="D99" s="8"/>
      <c r="E99" s="8"/>
      <c r="F99" s="8"/>
      <c r="G99" s="8"/>
      <c r="H99" s="9"/>
      <c r="I99" s="225">
        <f>COUNTA(A84:A98)</f>
        <v>15</v>
      </c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</row>
    <row r="100" ht="15.75" customHeight="1">
      <c r="A100" s="280" t="s">
        <v>578</v>
      </c>
      <c r="B100" s="280" t="s">
        <v>579</v>
      </c>
      <c r="C100" s="226" t="s">
        <v>581</v>
      </c>
      <c r="D100" s="280" t="s">
        <v>582</v>
      </c>
      <c r="E100" s="278" t="s">
        <v>583</v>
      </c>
      <c r="F100" s="226"/>
      <c r="G100" s="297"/>
      <c r="H100" s="225"/>
      <c r="I100" s="225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</row>
    <row r="101" ht="15.75" customHeight="1">
      <c r="A101" s="280" t="s">
        <v>585</v>
      </c>
      <c r="B101" s="280" t="s">
        <v>61</v>
      </c>
      <c r="C101" s="226" t="s">
        <v>586</v>
      </c>
      <c r="D101" s="298" t="s">
        <v>582</v>
      </c>
      <c r="E101" s="278" t="s">
        <v>302</v>
      </c>
      <c r="F101" s="226"/>
      <c r="G101" s="265" t="s">
        <v>742</v>
      </c>
      <c r="H101" s="225"/>
      <c r="I101" s="225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</row>
    <row r="102" ht="15.75" customHeight="1">
      <c r="A102" s="280" t="s">
        <v>588</v>
      </c>
      <c r="B102" s="280" t="s">
        <v>529</v>
      </c>
      <c r="C102" s="280" t="s">
        <v>589</v>
      </c>
      <c r="D102" s="298" t="s">
        <v>582</v>
      </c>
      <c r="E102" s="280" t="s">
        <v>590</v>
      </c>
      <c r="F102" s="252" t="s">
        <v>591</v>
      </c>
      <c r="G102" s="237" t="s">
        <v>743</v>
      </c>
      <c r="H102" s="226"/>
      <c r="I102" s="225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</row>
    <row r="103" ht="15.75" customHeight="1">
      <c r="A103" s="280" t="s">
        <v>720</v>
      </c>
      <c r="B103" s="280" t="s">
        <v>594</v>
      </c>
      <c r="C103" s="280" t="s">
        <v>744</v>
      </c>
      <c r="D103" s="280" t="s">
        <v>582</v>
      </c>
      <c r="E103" s="280" t="s">
        <v>686</v>
      </c>
      <c r="F103" s="226"/>
      <c r="G103" s="227"/>
      <c r="H103" s="226"/>
      <c r="I103" s="225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</row>
    <row r="104" ht="15.75" customHeight="1">
      <c r="A104" s="280" t="s">
        <v>593</v>
      </c>
      <c r="B104" s="280" t="s">
        <v>594</v>
      </c>
      <c r="C104" s="280" t="s">
        <v>595</v>
      </c>
      <c r="D104" s="280" t="s">
        <v>582</v>
      </c>
      <c r="E104" s="280" t="s">
        <v>596</v>
      </c>
      <c r="F104" s="267" t="s">
        <v>597</v>
      </c>
      <c r="G104" s="237" t="s">
        <v>745</v>
      </c>
      <c r="H104" s="226"/>
      <c r="I104" s="225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</row>
    <row r="105" ht="15.75" customHeight="1">
      <c r="A105" s="280" t="s">
        <v>746</v>
      </c>
      <c r="B105" s="280" t="s">
        <v>594</v>
      </c>
      <c r="C105" s="280" t="s">
        <v>747</v>
      </c>
      <c r="D105" s="280" t="s">
        <v>582</v>
      </c>
      <c r="E105" s="280" t="s">
        <v>686</v>
      </c>
      <c r="F105" s="226"/>
      <c r="G105" s="227"/>
      <c r="H105" s="226"/>
      <c r="I105" s="225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</row>
    <row r="106" ht="15.75" customHeight="1">
      <c r="A106" s="226" t="s">
        <v>599</v>
      </c>
      <c r="B106" s="226" t="s">
        <v>555</v>
      </c>
      <c r="C106" s="226" t="s">
        <v>600</v>
      </c>
      <c r="D106" s="280" t="s">
        <v>582</v>
      </c>
      <c r="E106" s="226" t="s">
        <v>601</v>
      </c>
      <c r="F106" s="267" t="s">
        <v>602</v>
      </c>
      <c r="G106" s="237" t="s">
        <v>748</v>
      </c>
      <c r="H106" s="226"/>
      <c r="I106" s="225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</row>
    <row r="107" ht="15.75" customHeight="1">
      <c r="A107" s="252" t="s">
        <v>604</v>
      </c>
      <c r="B107" s="226" t="s">
        <v>341</v>
      </c>
      <c r="C107" s="226" t="s">
        <v>605</v>
      </c>
      <c r="D107" s="280" t="s">
        <v>582</v>
      </c>
      <c r="E107" s="226" t="s">
        <v>606</v>
      </c>
      <c r="F107" s="267" t="s">
        <v>607</v>
      </c>
      <c r="G107" s="237" t="s">
        <v>608</v>
      </c>
      <c r="H107" s="226"/>
      <c r="I107" s="225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</row>
    <row r="108" ht="15.75" customHeight="1">
      <c r="A108" s="252" t="s">
        <v>609</v>
      </c>
      <c r="B108" s="252" t="s">
        <v>610</v>
      </c>
      <c r="C108" s="252" t="s">
        <v>611</v>
      </c>
      <c r="D108" s="280" t="s">
        <v>582</v>
      </c>
      <c r="E108" s="252" t="s">
        <v>612</v>
      </c>
      <c r="F108" s="267" t="s">
        <v>613</v>
      </c>
      <c r="G108" s="265" t="s">
        <v>614</v>
      </c>
      <c r="H108" s="252" t="s">
        <v>615</v>
      </c>
      <c r="I108" s="225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</row>
    <row r="109" ht="15.75" customHeight="1">
      <c r="A109" s="299" t="s">
        <v>749</v>
      </c>
      <c r="B109" s="252" t="s">
        <v>290</v>
      </c>
      <c r="C109" s="226" t="s">
        <v>750</v>
      </c>
      <c r="D109" s="226"/>
      <c r="E109" s="264" t="s">
        <v>293</v>
      </c>
      <c r="F109" s="270" t="s">
        <v>751</v>
      </c>
      <c r="G109" s="265" t="s">
        <v>752</v>
      </c>
      <c r="H109" s="226"/>
      <c r="I109" s="225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</row>
    <row r="110" ht="15.75" customHeight="1">
      <c r="A110" s="228"/>
      <c r="B110" s="228"/>
      <c r="C110" s="228"/>
      <c r="D110" s="228"/>
      <c r="E110" s="228"/>
      <c r="F110" s="228"/>
      <c r="G110" s="300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</row>
    <row r="111" ht="15.75" customHeight="1">
      <c r="A111" s="301"/>
      <c r="B111" s="301"/>
      <c r="C111" s="301"/>
      <c r="D111" s="301"/>
      <c r="E111" s="301"/>
      <c r="F111" s="301"/>
      <c r="G111" s="302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</row>
    <row r="112" ht="15.75" customHeight="1">
      <c r="A112" s="301"/>
      <c r="B112" s="301"/>
      <c r="C112" s="301"/>
      <c r="D112" s="301"/>
      <c r="E112" s="301"/>
      <c r="F112" s="301"/>
      <c r="G112" s="302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</row>
    <row r="113" ht="15.75" customHeight="1">
      <c r="A113" s="301"/>
      <c r="B113" s="301"/>
      <c r="C113" s="301"/>
      <c r="D113" s="301"/>
      <c r="E113" s="301"/>
      <c r="F113" s="301"/>
      <c r="G113" s="302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</row>
    <row r="114" ht="15.75" customHeight="1">
      <c r="A114" s="301"/>
      <c r="B114" s="301"/>
      <c r="C114" s="301"/>
      <c r="D114" s="301"/>
      <c r="E114" s="301"/>
      <c r="F114" s="301"/>
      <c r="G114" s="302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</row>
    <row r="115" ht="15.75" customHeight="1">
      <c r="A115" s="301"/>
      <c r="B115" s="301"/>
      <c r="C115" s="301"/>
      <c r="D115" s="301"/>
      <c r="E115" s="301"/>
      <c r="F115" s="301"/>
      <c r="G115" s="302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</row>
    <row r="116" ht="15.75" customHeight="1">
      <c r="A116" s="301"/>
      <c r="B116" s="301"/>
      <c r="C116" s="301"/>
      <c r="D116" s="301"/>
      <c r="E116" s="301"/>
      <c r="F116" s="301"/>
      <c r="G116" s="302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</row>
    <row r="117" ht="15.75" customHeight="1">
      <c r="A117" s="301"/>
      <c r="B117" s="301"/>
      <c r="C117" s="301"/>
      <c r="D117" s="301"/>
      <c r="E117" s="301"/>
      <c r="F117" s="301"/>
      <c r="G117" s="302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</row>
    <row r="118" ht="15.75" customHeight="1">
      <c r="A118" s="301"/>
      <c r="B118" s="301"/>
      <c r="C118" s="301"/>
      <c r="D118" s="301"/>
      <c r="E118" s="301"/>
      <c r="F118" s="301"/>
      <c r="G118" s="302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</row>
    <row r="119" ht="15.75" customHeight="1">
      <c r="A119" s="301"/>
      <c r="B119" s="301"/>
      <c r="C119" s="301"/>
      <c r="D119" s="301"/>
      <c r="E119" s="301"/>
      <c r="F119" s="301"/>
      <c r="G119" s="302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</row>
    <row r="120" ht="15.75" customHeight="1">
      <c r="A120" s="301"/>
      <c r="B120" s="301"/>
      <c r="C120" s="301"/>
      <c r="D120" s="301"/>
      <c r="E120" s="301"/>
      <c r="F120" s="301"/>
      <c r="G120" s="302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</row>
    <row r="121" ht="15.75" customHeight="1">
      <c r="A121" s="301"/>
      <c r="B121" s="301"/>
      <c r="C121" s="301"/>
      <c r="D121" s="301"/>
      <c r="E121" s="301"/>
      <c r="F121" s="301"/>
      <c r="G121" s="302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</row>
    <row r="122" ht="15.75" customHeight="1">
      <c r="A122" s="301"/>
      <c r="B122" s="301"/>
      <c r="C122" s="301"/>
      <c r="D122" s="301"/>
      <c r="E122" s="301"/>
      <c r="F122" s="301"/>
      <c r="G122" s="302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</row>
    <row r="123" ht="15.75" customHeight="1">
      <c r="A123" s="301"/>
      <c r="B123" s="301"/>
      <c r="C123" s="301"/>
      <c r="D123" s="301"/>
      <c r="E123" s="301"/>
      <c r="F123" s="301"/>
      <c r="G123" s="302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</row>
    <row r="124" ht="15.75" customHeight="1">
      <c r="A124" s="301"/>
      <c r="B124" s="301"/>
      <c r="C124" s="301"/>
      <c r="D124" s="301"/>
      <c r="E124" s="301"/>
      <c r="F124" s="301"/>
      <c r="G124" s="302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</row>
    <row r="125" ht="15.75" customHeight="1">
      <c r="A125" s="301"/>
      <c r="B125" s="301"/>
      <c r="C125" s="301"/>
      <c r="D125" s="301"/>
      <c r="E125" s="301"/>
      <c r="F125" s="301"/>
      <c r="G125" s="302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</row>
    <row r="126" ht="15.75" customHeight="1">
      <c r="A126" s="301"/>
      <c r="B126" s="301"/>
      <c r="C126" s="301"/>
      <c r="D126" s="301"/>
      <c r="E126" s="301"/>
      <c r="F126" s="301"/>
      <c r="G126" s="302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</row>
    <row r="127" ht="15.75" customHeight="1">
      <c r="A127" s="301"/>
      <c r="B127" s="301"/>
      <c r="C127" s="301"/>
      <c r="D127" s="301"/>
      <c r="E127" s="301"/>
      <c r="F127" s="301"/>
      <c r="G127" s="302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</row>
    <row r="128" ht="15.75" customHeight="1">
      <c r="A128" s="301"/>
      <c r="B128" s="301"/>
      <c r="C128" s="301"/>
      <c r="D128" s="301"/>
      <c r="E128" s="301"/>
      <c r="F128" s="301"/>
      <c r="G128" s="302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</row>
    <row r="129" ht="15.75" customHeight="1">
      <c r="A129" s="301"/>
      <c r="B129" s="301"/>
      <c r="C129" s="301"/>
      <c r="D129" s="301"/>
      <c r="E129" s="301"/>
      <c r="F129" s="301"/>
      <c r="G129" s="302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</row>
    <row r="130" ht="15.75" customHeight="1">
      <c r="A130" s="301"/>
      <c r="B130" s="301"/>
      <c r="C130" s="301"/>
      <c r="D130" s="301"/>
      <c r="E130" s="301"/>
      <c r="F130" s="301"/>
      <c r="G130" s="302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</row>
    <row r="131" ht="15.75" customHeight="1">
      <c r="A131" s="301"/>
      <c r="B131" s="301"/>
      <c r="C131" s="301"/>
      <c r="D131" s="301"/>
      <c r="E131" s="301"/>
      <c r="F131" s="301"/>
      <c r="G131" s="302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</row>
    <row r="132" ht="15.75" customHeight="1">
      <c r="A132" s="301"/>
      <c r="B132" s="301"/>
      <c r="C132" s="301"/>
      <c r="D132" s="301"/>
      <c r="E132" s="301"/>
      <c r="F132" s="301"/>
      <c r="G132" s="302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</row>
    <row r="133" ht="15.75" customHeight="1">
      <c r="A133" s="301"/>
      <c r="B133" s="301"/>
      <c r="C133" s="301"/>
      <c r="D133" s="301"/>
      <c r="E133" s="301"/>
      <c r="F133" s="301"/>
      <c r="G133" s="302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</row>
    <row r="134" ht="15.75" customHeight="1">
      <c r="A134" s="301"/>
      <c r="B134" s="301"/>
      <c r="C134" s="301"/>
      <c r="D134" s="301"/>
      <c r="E134" s="301"/>
      <c r="F134" s="301"/>
      <c r="G134" s="302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</row>
    <row r="135" ht="15.75" customHeight="1">
      <c r="A135" s="301"/>
      <c r="B135" s="301"/>
      <c r="C135" s="301"/>
      <c r="D135" s="301"/>
      <c r="E135" s="301"/>
      <c r="F135" s="301"/>
      <c r="G135" s="302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</row>
    <row r="136" ht="15.75" customHeight="1">
      <c r="A136" s="301"/>
      <c r="B136" s="301"/>
      <c r="C136" s="301"/>
      <c r="D136" s="301"/>
      <c r="E136" s="301"/>
      <c r="F136" s="301"/>
      <c r="G136" s="302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</row>
    <row r="137" ht="15.75" customHeight="1">
      <c r="A137" s="301"/>
      <c r="B137" s="301"/>
      <c r="C137" s="301"/>
      <c r="D137" s="301"/>
      <c r="E137" s="301"/>
      <c r="F137" s="301"/>
      <c r="G137" s="302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</row>
    <row r="138" ht="15.75" customHeight="1">
      <c r="A138" s="301"/>
      <c r="B138" s="301"/>
      <c r="C138" s="301"/>
      <c r="D138" s="301"/>
      <c r="E138" s="301"/>
      <c r="F138" s="301"/>
      <c r="G138" s="302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</row>
    <row r="139" ht="15.75" customHeight="1">
      <c r="A139" s="301"/>
      <c r="B139" s="301"/>
      <c r="C139" s="301"/>
      <c r="D139" s="301"/>
      <c r="E139" s="301"/>
      <c r="F139" s="301"/>
      <c r="G139" s="302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</row>
    <row r="140" ht="15.75" customHeight="1">
      <c r="A140" s="301"/>
      <c r="B140" s="301"/>
      <c r="C140" s="301"/>
      <c r="D140" s="301"/>
      <c r="E140" s="301"/>
      <c r="F140" s="301"/>
      <c r="G140" s="302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</row>
    <row r="141" ht="15.75" customHeight="1">
      <c r="A141" s="301"/>
      <c r="B141" s="301"/>
      <c r="C141" s="301"/>
      <c r="D141" s="301"/>
      <c r="E141" s="301"/>
      <c r="F141" s="301"/>
      <c r="G141" s="302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</row>
    <row r="142" ht="15.75" customHeight="1">
      <c r="A142" s="301"/>
      <c r="B142" s="301"/>
      <c r="C142" s="301"/>
      <c r="D142" s="301"/>
      <c r="E142" s="301"/>
      <c r="F142" s="301"/>
      <c r="G142" s="302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</row>
    <row r="143" ht="15.75" customHeight="1">
      <c r="A143" s="301"/>
      <c r="B143" s="301"/>
      <c r="C143" s="301"/>
      <c r="D143" s="301"/>
      <c r="E143" s="301"/>
      <c r="F143" s="301"/>
      <c r="G143" s="302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</row>
    <row r="144" ht="15.75" customHeight="1">
      <c r="A144" s="301"/>
      <c r="B144" s="301"/>
      <c r="C144" s="301"/>
      <c r="D144" s="301"/>
      <c r="E144" s="301"/>
      <c r="F144" s="301"/>
      <c r="G144" s="302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</row>
    <row r="145" ht="15.75" customHeight="1">
      <c r="A145" s="301"/>
      <c r="B145" s="301"/>
      <c r="C145" s="301"/>
      <c r="D145" s="301"/>
      <c r="E145" s="301"/>
      <c r="F145" s="301"/>
      <c r="G145" s="302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</row>
    <row r="146" ht="15.75" customHeight="1">
      <c r="A146" s="301"/>
      <c r="B146" s="301"/>
      <c r="C146" s="301"/>
      <c r="D146" s="301"/>
      <c r="E146" s="301"/>
      <c r="F146" s="301"/>
      <c r="G146" s="302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</row>
    <row r="147" ht="15.75" customHeight="1">
      <c r="A147" s="301"/>
      <c r="B147" s="301"/>
      <c r="C147" s="301"/>
      <c r="D147" s="301"/>
      <c r="E147" s="301"/>
      <c r="F147" s="301"/>
      <c r="G147" s="302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</row>
    <row r="148" ht="15.75" customHeight="1">
      <c r="A148" s="301"/>
      <c r="B148" s="301"/>
      <c r="C148" s="301"/>
      <c r="D148" s="301"/>
      <c r="E148" s="301"/>
      <c r="F148" s="301"/>
      <c r="G148" s="302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</row>
    <row r="149" ht="15.75" customHeight="1">
      <c r="A149" s="301"/>
      <c r="B149" s="301"/>
      <c r="C149" s="301"/>
      <c r="D149" s="301"/>
      <c r="E149" s="301"/>
      <c r="F149" s="301"/>
      <c r="G149" s="302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</row>
    <row r="150" ht="15.75" customHeight="1">
      <c r="A150" s="301"/>
      <c r="B150" s="301"/>
      <c r="C150" s="301"/>
      <c r="D150" s="301"/>
      <c r="E150" s="301"/>
      <c r="F150" s="301"/>
      <c r="G150" s="302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</row>
    <row r="151" ht="15.75" customHeight="1">
      <c r="A151" s="301"/>
      <c r="B151" s="301"/>
      <c r="C151" s="301"/>
      <c r="D151" s="301"/>
      <c r="E151" s="301"/>
      <c r="F151" s="301"/>
      <c r="G151" s="302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</row>
    <row r="152" ht="15.75" customHeight="1">
      <c r="A152" s="301"/>
      <c r="B152" s="301"/>
      <c r="C152" s="301"/>
      <c r="D152" s="301"/>
      <c r="E152" s="301"/>
      <c r="F152" s="301"/>
      <c r="G152" s="302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</row>
    <row r="153" ht="15.75" customHeight="1">
      <c r="A153" s="301"/>
      <c r="B153" s="301"/>
      <c r="C153" s="301"/>
      <c r="D153" s="301"/>
      <c r="E153" s="301"/>
      <c r="F153" s="301"/>
      <c r="G153" s="302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</row>
    <row r="154" ht="15.75" customHeight="1">
      <c r="A154" s="301"/>
      <c r="B154" s="301"/>
      <c r="C154" s="301"/>
      <c r="D154" s="301"/>
      <c r="E154" s="301"/>
      <c r="F154" s="301"/>
      <c r="G154" s="302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</row>
    <row r="155" ht="15.75" customHeight="1">
      <c r="A155" s="301"/>
      <c r="B155" s="301"/>
      <c r="C155" s="301"/>
      <c r="D155" s="301"/>
      <c r="E155" s="301"/>
      <c r="F155" s="301"/>
      <c r="G155" s="302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</row>
    <row r="156" ht="15.75" customHeight="1">
      <c r="A156" s="301"/>
      <c r="B156" s="301"/>
      <c r="C156" s="301"/>
      <c r="D156" s="301"/>
      <c r="E156" s="301"/>
      <c r="F156" s="301"/>
      <c r="G156" s="302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</row>
    <row r="157" ht="15.75" customHeight="1">
      <c r="A157" s="301"/>
      <c r="B157" s="301"/>
      <c r="C157" s="301"/>
      <c r="D157" s="301"/>
      <c r="E157" s="301"/>
      <c r="F157" s="301"/>
      <c r="G157" s="302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</row>
    <row r="158" ht="15.75" customHeight="1">
      <c r="A158" s="301"/>
      <c r="B158" s="301"/>
      <c r="C158" s="301"/>
      <c r="D158" s="301"/>
      <c r="E158" s="301"/>
      <c r="F158" s="301"/>
      <c r="G158" s="302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</row>
    <row r="159" ht="15.75" customHeight="1">
      <c r="A159" s="301"/>
      <c r="B159" s="301"/>
      <c r="C159" s="301"/>
      <c r="D159" s="301"/>
      <c r="E159" s="301"/>
      <c r="F159" s="301"/>
      <c r="G159" s="302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</row>
    <row r="160" ht="15.75" customHeight="1">
      <c r="A160" s="301"/>
      <c r="B160" s="301"/>
      <c r="C160" s="301"/>
      <c r="D160" s="301"/>
      <c r="E160" s="301"/>
      <c r="F160" s="301"/>
      <c r="G160" s="302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</row>
    <row r="161" ht="15.75" customHeight="1">
      <c r="A161" s="301"/>
      <c r="B161" s="301"/>
      <c r="C161" s="301"/>
      <c r="D161" s="301"/>
      <c r="E161" s="301"/>
      <c r="F161" s="301"/>
      <c r="G161" s="302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</row>
    <row r="162" ht="15.75" customHeight="1">
      <c r="A162" s="301"/>
      <c r="B162" s="301"/>
      <c r="C162" s="301"/>
      <c r="D162" s="301"/>
      <c r="E162" s="301"/>
      <c r="F162" s="301"/>
      <c r="G162" s="302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</row>
    <row r="163" ht="15.75" customHeight="1">
      <c r="A163" s="301"/>
      <c r="B163" s="301"/>
      <c r="C163" s="301"/>
      <c r="D163" s="301"/>
      <c r="E163" s="301"/>
      <c r="F163" s="301"/>
      <c r="G163" s="302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</row>
    <row r="164" ht="15.75" customHeight="1">
      <c r="A164" s="301"/>
      <c r="B164" s="301"/>
      <c r="C164" s="301"/>
      <c r="D164" s="301"/>
      <c r="E164" s="301"/>
      <c r="F164" s="301"/>
      <c r="G164" s="302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</row>
    <row r="165" ht="15.75" customHeight="1">
      <c r="A165" s="301"/>
      <c r="B165" s="301"/>
      <c r="C165" s="301"/>
      <c r="D165" s="301"/>
      <c r="E165" s="301"/>
      <c r="F165" s="301"/>
      <c r="G165" s="302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</row>
    <row r="166" ht="15.75" customHeight="1">
      <c r="A166" s="301"/>
      <c r="B166" s="301"/>
      <c r="C166" s="301"/>
      <c r="D166" s="301"/>
      <c r="E166" s="301"/>
      <c r="F166" s="301"/>
      <c r="G166" s="302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</row>
    <row r="167" ht="15.75" customHeight="1">
      <c r="A167" s="301"/>
      <c r="B167" s="301"/>
      <c r="C167" s="301"/>
      <c r="D167" s="301"/>
      <c r="E167" s="301"/>
      <c r="F167" s="301"/>
      <c r="G167" s="302"/>
      <c r="H167" s="301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</row>
    <row r="168" ht="15.75" customHeight="1">
      <c r="A168" s="301"/>
      <c r="B168" s="301"/>
      <c r="C168" s="301"/>
      <c r="D168" s="301"/>
      <c r="E168" s="301"/>
      <c r="F168" s="301"/>
      <c r="G168" s="302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</row>
    <row r="169" ht="15.75" customHeight="1">
      <c r="A169" s="301"/>
      <c r="B169" s="301"/>
      <c r="C169" s="301"/>
      <c r="D169" s="301"/>
      <c r="E169" s="301"/>
      <c r="F169" s="301"/>
      <c r="G169" s="302"/>
      <c r="H169" s="301"/>
      <c r="I169" s="301"/>
      <c r="J169" s="301"/>
      <c r="K169" s="30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</row>
    <row r="170" ht="15.75" customHeight="1">
      <c r="A170" s="301"/>
      <c r="B170" s="301"/>
      <c r="C170" s="301"/>
      <c r="D170" s="301"/>
      <c r="E170" s="301"/>
      <c r="F170" s="301"/>
      <c r="G170" s="302"/>
      <c r="H170" s="301"/>
      <c r="I170" s="301"/>
      <c r="J170" s="301"/>
      <c r="K170" s="30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</row>
    <row r="171" ht="15.75" customHeight="1">
      <c r="A171" s="301"/>
      <c r="B171" s="301"/>
      <c r="C171" s="301"/>
      <c r="D171" s="301"/>
      <c r="E171" s="301"/>
      <c r="F171" s="301"/>
      <c r="G171" s="302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</row>
    <row r="172" ht="15.75" customHeight="1">
      <c r="A172" s="301"/>
      <c r="B172" s="301"/>
      <c r="C172" s="301"/>
      <c r="D172" s="301"/>
      <c r="E172" s="301"/>
      <c r="F172" s="301"/>
      <c r="G172" s="302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</row>
    <row r="173" ht="15.75" customHeight="1">
      <c r="A173" s="301"/>
      <c r="B173" s="301"/>
      <c r="C173" s="301"/>
      <c r="D173" s="301"/>
      <c r="E173" s="301"/>
      <c r="F173" s="301"/>
      <c r="G173" s="302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</row>
    <row r="174" ht="15.75" customHeight="1">
      <c r="A174" s="301"/>
      <c r="B174" s="301"/>
      <c r="C174" s="301"/>
      <c r="D174" s="301"/>
      <c r="E174" s="301"/>
      <c r="F174" s="301"/>
      <c r="G174" s="302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</row>
    <row r="175" ht="15.75" customHeight="1">
      <c r="A175" s="301"/>
      <c r="B175" s="301"/>
      <c r="C175" s="301"/>
      <c r="D175" s="301"/>
      <c r="E175" s="301"/>
      <c r="F175" s="301"/>
      <c r="G175" s="302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</row>
    <row r="176" ht="15.75" customHeight="1">
      <c r="A176" s="301"/>
      <c r="B176" s="301"/>
      <c r="C176" s="301"/>
      <c r="D176" s="301"/>
      <c r="E176" s="301"/>
      <c r="F176" s="301"/>
      <c r="G176" s="302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</row>
    <row r="177" ht="15.75" customHeight="1">
      <c r="A177" s="301"/>
      <c r="B177" s="301"/>
      <c r="C177" s="301"/>
      <c r="D177" s="301"/>
      <c r="E177" s="301"/>
      <c r="F177" s="301"/>
      <c r="G177" s="302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</row>
    <row r="178" ht="15.75" customHeight="1">
      <c r="A178" s="301"/>
      <c r="B178" s="301"/>
      <c r="C178" s="301"/>
      <c r="D178" s="301"/>
      <c r="E178" s="301"/>
      <c r="F178" s="301"/>
      <c r="G178" s="302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</row>
    <row r="179" ht="15.75" customHeight="1">
      <c r="A179" s="301"/>
      <c r="B179" s="301"/>
      <c r="C179" s="301"/>
      <c r="D179" s="301"/>
      <c r="E179" s="301"/>
      <c r="F179" s="301"/>
      <c r="G179" s="302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</row>
    <row r="180" ht="15.75" customHeight="1">
      <c r="A180" s="301"/>
      <c r="B180" s="301"/>
      <c r="C180" s="301"/>
      <c r="D180" s="301"/>
      <c r="E180" s="301"/>
      <c r="F180" s="301"/>
      <c r="G180" s="302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</row>
    <row r="181" ht="15.75" customHeight="1">
      <c r="A181" s="301"/>
      <c r="B181" s="301"/>
      <c r="C181" s="301"/>
      <c r="D181" s="301"/>
      <c r="E181" s="301"/>
      <c r="F181" s="301"/>
      <c r="G181" s="302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</row>
    <row r="182" ht="15.75" customHeight="1">
      <c r="A182" s="301"/>
      <c r="B182" s="301"/>
      <c r="C182" s="301"/>
      <c r="D182" s="301"/>
      <c r="E182" s="301"/>
      <c r="F182" s="301"/>
      <c r="G182" s="302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</row>
    <row r="183" ht="15.75" customHeight="1">
      <c r="A183" s="301"/>
      <c r="B183" s="301"/>
      <c r="C183" s="301"/>
      <c r="D183" s="301"/>
      <c r="E183" s="301"/>
      <c r="F183" s="301"/>
      <c r="G183" s="302"/>
      <c r="H183" s="301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</row>
    <row r="184" ht="15.75" customHeight="1">
      <c r="A184" s="301"/>
      <c r="B184" s="301"/>
      <c r="C184" s="301"/>
      <c r="D184" s="301"/>
      <c r="E184" s="301"/>
      <c r="F184" s="301"/>
      <c r="G184" s="302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</row>
    <row r="185" ht="15.75" customHeight="1">
      <c r="A185" s="301"/>
      <c r="B185" s="301"/>
      <c r="C185" s="301"/>
      <c r="D185" s="301"/>
      <c r="E185" s="301"/>
      <c r="F185" s="301"/>
      <c r="G185" s="302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</row>
    <row r="186" ht="15.75" customHeight="1">
      <c r="A186" s="301"/>
      <c r="B186" s="301"/>
      <c r="C186" s="301"/>
      <c r="D186" s="301"/>
      <c r="E186" s="301"/>
      <c r="F186" s="301"/>
      <c r="G186" s="302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</row>
    <row r="187" ht="15.75" customHeight="1">
      <c r="A187" s="301"/>
      <c r="B187" s="301"/>
      <c r="C187" s="301"/>
      <c r="D187" s="301"/>
      <c r="E187" s="301"/>
      <c r="F187" s="301"/>
      <c r="G187" s="302"/>
      <c r="H187" s="301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</row>
    <row r="188" ht="15.75" customHeight="1">
      <c r="A188" s="301"/>
      <c r="B188" s="301"/>
      <c r="C188" s="301"/>
      <c r="D188" s="301"/>
      <c r="E188" s="301"/>
      <c r="F188" s="301"/>
      <c r="G188" s="302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</row>
    <row r="189" ht="15.75" customHeight="1">
      <c r="A189" s="301"/>
      <c r="B189" s="301"/>
      <c r="C189" s="301"/>
      <c r="D189" s="301"/>
      <c r="E189" s="301"/>
      <c r="F189" s="301"/>
      <c r="G189" s="302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</row>
    <row r="190" ht="15.75" customHeight="1">
      <c r="A190" s="301"/>
      <c r="B190" s="301"/>
      <c r="C190" s="301"/>
      <c r="D190" s="301"/>
      <c r="E190" s="301"/>
      <c r="F190" s="301"/>
      <c r="G190" s="302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</row>
    <row r="191" ht="15.75" customHeight="1">
      <c r="A191" s="301"/>
      <c r="B191" s="301"/>
      <c r="C191" s="301"/>
      <c r="D191" s="301"/>
      <c r="E191" s="301"/>
      <c r="F191" s="301"/>
      <c r="G191" s="302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</row>
    <row r="192" ht="15.75" customHeight="1">
      <c r="A192" s="301"/>
      <c r="B192" s="301"/>
      <c r="C192" s="301"/>
      <c r="D192" s="301"/>
      <c r="E192" s="301"/>
      <c r="F192" s="301"/>
      <c r="G192" s="302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</row>
    <row r="193" ht="15.75" customHeight="1">
      <c r="A193" s="301"/>
      <c r="B193" s="301"/>
      <c r="C193" s="301"/>
      <c r="D193" s="301"/>
      <c r="E193" s="301"/>
      <c r="F193" s="301"/>
      <c r="G193" s="302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</row>
    <row r="194" ht="15.75" customHeight="1">
      <c r="A194" s="301"/>
      <c r="B194" s="301"/>
      <c r="C194" s="301"/>
      <c r="D194" s="301"/>
      <c r="E194" s="301"/>
      <c r="F194" s="301"/>
      <c r="G194" s="302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</row>
    <row r="195" ht="15.75" customHeight="1">
      <c r="A195" s="301"/>
      <c r="B195" s="301"/>
      <c r="C195" s="301"/>
      <c r="D195" s="301"/>
      <c r="E195" s="301"/>
      <c r="F195" s="301"/>
      <c r="G195" s="302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</row>
    <row r="196" ht="15.75" customHeight="1">
      <c r="A196" s="301"/>
      <c r="B196" s="301"/>
      <c r="C196" s="301"/>
      <c r="D196" s="301"/>
      <c r="E196" s="301"/>
      <c r="F196" s="301"/>
      <c r="G196" s="302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</row>
    <row r="197" ht="15.75" customHeight="1">
      <c r="A197" s="301"/>
      <c r="B197" s="301"/>
      <c r="C197" s="301"/>
      <c r="D197" s="301"/>
      <c r="E197" s="301"/>
      <c r="F197" s="301"/>
      <c r="G197" s="302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</row>
    <row r="198" ht="15.75" customHeight="1">
      <c r="A198" s="301"/>
      <c r="B198" s="301"/>
      <c r="C198" s="301"/>
      <c r="D198" s="301"/>
      <c r="E198" s="301"/>
      <c r="F198" s="301"/>
      <c r="G198" s="302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</row>
    <row r="199" ht="15.75" customHeight="1">
      <c r="A199" s="301"/>
      <c r="B199" s="301"/>
      <c r="C199" s="301"/>
      <c r="D199" s="301"/>
      <c r="E199" s="301"/>
      <c r="F199" s="301"/>
      <c r="G199" s="302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</row>
    <row r="200" ht="15.75" customHeight="1">
      <c r="A200" s="301"/>
      <c r="B200" s="301"/>
      <c r="C200" s="301"/>
      <c r="D200" s="301"/>
      <c r="E200" s="301"/>
      <c r="F200" s="301"/>
      <c r="G200" s="302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</row>
    <row r="201" ht="15.75" customHeight="1">
      <c r="A201" s="301"/>
      <c r="B201" s="301"/>
      <c r="C201" s="301"/>
      <c r="D201" s="301"/>
      <c r="E201" s="301"/>
      <c r="F201" s="301"/>
      <c r="G201" s="302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</row>
    <row r="202" ht="15.75" customHeight="1">
      <c r="A202" s="301"/>
      <c r="B202" s="301"/>
      <c r="C202" s="301"/>
      <c r="D202" s="301"/>
      <c r="E202" s="301"/>
      <c r="F202" s="301"/>
      <c r="G202" s="302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</row>
    <row r="203" ht="15.75" customHeight="1">
      <c r="A203" s="301"/>
      <c r="B203" s="301"/>
      <c r="C203" s="301"/>
      <c r="D203" s="301"/>
      <c r="E203" s="301"/>
      <c r="F203" s="301"/>
      <c r="G203" s="302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</row>
    <row r="204" ht="15.75" customHeight="1">
      <c r="A204" s="301"/>
      <c r="B204" s="301"/>
      <c r="C204" s="301"/>
      <c r="D204" s="301"/>
      <c r="E204" s="301"/>
      <c r="F204" s="301"/>
      <c r="G204" s="302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</row>
    <row r="205" ht="15.75" customHeight="1">
      <c r="A205" s="301"/>
      <c r="B205" s="301"/>
      <c r="C205" s="301"/>
      <c r="D205" s="301"/>
      <c r="E205" s="301"/>
      <c r="F205" s="301"/>
      <c r="G205" s="302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</row>
    <row r="206" ht="15.75" customHeight="1">
      <c r="A206" s="301"/>
      <c r="B206" s="301"/>
      <c r="C206" s="301"/>
      <c r="D206" s="301"/>
      <c r="E206" s="301"/>
      <c r="F206" s="301"/>
      <c r="G206" s="302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</row>
    <row r="207" ht="15.75" customHeight="1">
      <c r="A207" s="301"/>
      <c r="B207" s="301"/>
      <c r="C207" s="301"/>
      <c r="D207" s="301"/>
      <c r="E207" s="301"/>
      <c r="F207" s="301"/>
      <c r="G207" s="302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</row>
    <row r="208" ht="15.75" customHeight="1">
      <c r="A208" s="301"/>
      <c r="B208" s="301"/>
      <c r="C208" s="301"/>
      <c r="D208" s="301"/>
      <c r="E208" s="301"/>
      <c r="F208" s="301"/>
      <c r="G208" s="302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</row>
    <row r="209" ht="15.75" customHeight="1">
      <c r="A209" s="301"/>
      <c r="B209" s="301"/>
      <c r="C209" s="301"/>
      <c r="D209" s="301"/>
      <c r="E209" s="301"/>
      <c r="F209" s="301"/>
      <c r="G209" s="302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</row>
    <row r="210" ht="15.75" customHeight="1">
      <c r="A210" s="301"/>
      <c r="B210" s="301"/>
      <c r="C210" s="301"/>
      <c r="D210" s="301"/>
      <c r="E210" s="301"/>
      <c r="F210" s="301"/>
      <c r="G210" s="302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</row>
    <row r="211" ht="15.75" customHeight="1">
      <c r="A211" s="301"/>
      <c r="B211" s="301"/>
      <c r="C211" s="301"/>
      <c r="D211" s="301"/>
      <c r="E211" s="301"/>
      <c r="F211" s="301"/>
      <c r="G211" s="302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</row>
    <row r="212" ht="15.75" customHeight="1">
      <c r="A212" s="301"/>
      <c r="B212" s="301"/>
      <c r="C212" s="301"/>
      <c r="D212" s="301"/>
      <c r="E212" s="301"/>
      <c r="F212" s="301"/>
      <c r="G212" s="302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</row>
    <row r="213" ht="15.75" customHeight="1">
      <c r="A213" s="301"/>
      <c r="B213" s="301"/>
      <c r="C213" s="301"/>
      <c r="D213" s="301"/>
      <c r="E213" s="301"/>
      <c r="F213" s="301"/>
      <c r="G213" s="302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</row>
    <row r="214" ht="15.75" customHeight="1">
      <c r="A214" s="301"/>
      <c r="B214" s="301"/>
      <c r="C214" s="301"/>
      <c r="D214" s="301"/>
      <c r="E214" s="301"/>
      <c r="F214" s="301"/>
      <c r="G214" s="302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</row>
    <row r="215" ht="15.75" customHeight="1">
      <c r="A215" s="301"/>
      <c r="B215" s="301"/>
      <c r="C215" s="301"/>
      <c r="D215" s="301"/>
      <c r="E215" s="301"/>
      <c r="F215" s="301"/>
      <c r="G215" s="302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</row>
    <row r="216" ht="15.75" customHeight="1">
      <c r="A216" s="301"/>
      <c r="B216" s="301"/>
      <c r="C216" s="301"/>
      <c r="D216" s="301"/>
      <c r="E216" s="301"/>
      <c r="F216" s="301"/>
      <c r="G216" s="302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</row>
    <row r="217" ht="15.75" customHeight="1">
      <c r="A217" s="301"/>
      <c r="B217" s="301"/>
      <c r="C217" s="301"/>
      <c r="D217" s="301"/>
      <c r="E217" s="301"/>
      <c r="F217" s="301"/>
      <c r="G217" s="302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</row>
    <row r="218" ht="15.75" customHeight="1">
      <c r="A218" s="301"/>
      <c r="B218" s="301"/>
      <c r="C218" s="301"/>
      <c r="D218" s="301"/>
      <c r="E218" s="301"/>
      <c r="F218" s="301"/>
      <c r="G218" s="302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</row>
    <row r="219" ht="15.75" customHeight="1">
      <c r="A219" s="301"/>
      <c r="B219" s="301"/>
      <c r="C219" s="301"/>
      <c r="D219" s="301"/>
      <c r="E219" s="301"/>
      <c r="F219" s="301"/>
      <c r="G219" s="302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</row>
    <row r="220" ht="15.75" customHeight="1">
      <c r="A220" s="301"/>
      <c r="B220" s="301"/>
      <c r="C220" s="301"/>
      <c r="D220" s="301"/>
      <c r="E220" s="301"/>
      <c r="F220" s="301"/>
      <c r="G220" s="302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</row>
    <row r="221" ht="15.75" customHeight="1">
      <c r="A221" s="301"/>
      <c r="B221" s="301"/>
      <c r="C221" s="301"/>
      <c r="D221" s="301"/>
      <c r="E221" s="301"/>
      <c r="F221" s="301"/>
      <c r="G221" s="302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</row>
    <row r="222" ht="15.75" customHeight="1">
      <c r="A222" s="301"/>
      <c r="B222" s="301"/>
      <c r="C222" s="301"/>
      <c r="D222" s="301"/>
      <c r="E222" s="301"/>
      <c r="F222" s="301"/>
      <c r="G222" s="302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</row>
    <row r="223" ht="15.75" customHeight="1">
      <c r="A223" s="301"/>
      <c r="B223" s="301"/>
      <c r="C223" s="301"/>
      <c r="D223" s="301"/>
      <c r="E223" s="301"/>
      <c r="F223" s="301"/>
      <c r="G223" s="302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</row>
    <row r="224" ht="15.75" customHeight="1">
      <c r="A224" s="301"/>
      <c r="B224" s="301"/>
      <c r="C224" s="301"/>
      <c r="D224" s="301"/>
      <c r="E224" s="301"/>
      <c r="F224" s="301"/>
      <c r="G224" s="302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</row>
    <row r="225" ht="15.75" customHeight="1">
      <c r="A225" s="301"/>
      <c r="B225" s="301"/>
      <c r="C225" s="301"/>
      <c r="D225" s="301"/>
      <c r="E225" s="301"/>
      <c r="F225" s="301"/>
      <c r="G225" s="302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</row>
    <row r="226" ht="15.75" customHeight="1">
      <c r="A226" s="301"/>
      <c r="B226" s="301"/>
      <c r="C226" s="301"/>
      <c r="D226" s="301"/>
      <c r="E226" s="301"/>
      <c r="F226" s="301"/>
      <c r="G226" s="302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</row>
    <row r="227" ht="15.75" customHeight="1">
      <c r="A227" s="301"/>
      <c r="B227" s="301"/>
      <c r="C227" s="301"/>
      <c r="D227" s="301"/>
      <c r="E227" s="301"/>
      <c r="F227" s="301"/>
      <c r="G227" s="302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</row>
    <row r="228" ht="15.75" customHeight="1">
      <c r="A228" s="301"/>
      <c r="B228" s="301"/>
      <c r="C228" s="301"/>
      <c r="D228" s="301"/>
      <c r="E228" s="301"/>
      <c r="F228" s="301"/>
      <c r="G228" s="302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</row>
    <row r="229" ht="15.75" customHeight="1">
      <c r="A229" s="301"/>
      <c r="B229" s="301"/>
      <c r="C229" s="301"/>
      <c r="D229" s="301"/>
      <c r="E229" s="301"/>
      <c r="F229" s="301"/>
      <c r="G229" s="302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</row>
    <row r="230" ht="15.75" customHeight="1">
      <c r="A230" s="301"/>
      <c r="B230" s="301"/>
      <c r="C230" s="301"/>
      <c r="D230" s="301"/>
      <c r="E230" s="301"/>
      <c r="F230" s="301"/>
      <c r="G230" s="302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</row>
    <row r="231" ht="15.75" customHeight="1">
      <c r="A231" s="301"/>
      <c r="B231" s="301"/>
      <c r="C231" s="301"/>
      <c r="D231" s="301"/>
      <c r="E231" s="301"/>
      <c r="F231" s="301"/>
      <c r="G231" s="302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</row>
    <row r="232" ht="15.75" customHeight="1">
      <c r="A232" s="301"/>
      <c r="B232" s="301"/>
      <c r="C232" s="301"/>
      <c r="D232" s="301"/>
      <c r="E232" s="301"/>
      <c r="F232" s="301"/>
      <c r="G232" s="302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</row>
    <row r="233" ht="15.75" customHeight="1">
      <c r="A233" s="301"/>
      <c r="B233" s="301"/>
      <c r="C233" s="301"/>
      <c r="D233" s="301"/>
      <c r="E233" s="301"/>
      <c r="F233" s="301"/>
      <c r="G233" s="302"/>
      <c r="H233" s="301"/>
      <c r="I233" s="301"/>
      <c r="J233" s="301"/>
      <c r="K233" s="30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</row>
    <row r="234" ht="15.75" customHeight="1">
      <c r="A234" s="301"/>
      <c r="B234" s="301"/>
      <c r="C234" s="301"/>
      <c r="D234" s="301"/>
      <c r="E234" s="301"/>
      <c r="F234" s="301"/>
      <c r="G234" s="302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</row>
    <row r="235" ht="15.75" customHeight="1">
      <c r="A235" s="301"/>
      <c r="B235" s="301"/>
      <c r="C235" s="301"/>
      <c r="D235" s="301"/>
      <c r="E235" s="301"/>
      <c r="F235" s="301"/>
      <c r="G235" s="302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</row>
    <row r="236" ht="15.75" customHeight="1">
      <c r="A236" s="301"/>
      <c r="B236" s="301"/>
      <c r="C236" s="301"/>
      <c r="D236" s="301"/>
      <c r="E236" s="301"/>
      <c r="F236" s="301"/>
      <c r="G236" s="302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</row>
    <row r="237" ht="15.75" customHeight="1">
      <c r="A237" s="301"/>
      <c r="B237" s="301"/>
      <c r="C237" s="301"/>
      <c r="D237" s="301"/>
      <c r="E237" s="301"/>
      <c r="F237" s="301"/>
      <c r="G237" s="302"/>
      <c r="H237" s="301"/>
      <c r="I237" s="301"/>
      <c r="J237" s="301"/>
      <c r="K237" s="30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</row>
    <row r="238" ht="15.75" customHeight="1">
      <c r="A238" s="301"/>
      <c r="B238" s="301"/>
      <c r="C238" s="301"/>
      <c r="D238" s="301"/>
      <c r="E238" s="301"/>
      <c r="F238" s="301"/>
      <c r="G238" s="302"/>
      <c r="H238" s="301"/>
      <c r="I238" s="301"/>
      <c r="J238" s="301"/>
      <c r="K238" s="30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</row>
    <row r="239" ht="15.75" customHeight="1">
      <c r="A239" s="301"/>
      <c r="B239" s="301"/>
      <c r="C239" s="301"/>
      <c r="D239" s="301"/>
      <c r="E239" s="301"/>
      <c r="F239" s="301"/>
      <c r="G239" s="302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</row>
    <row r="240" ht="15.75" customHeight="1">
      <c r="A240" s="301"/>
      <c r="B240" s="301"/>
      <c r="C240" s="301"/>
      <c r="D240" s="301"/>
      <c r="E240" s="301"/>
      <c r="F240" s="301"/>
      <c r="G240" s="302"/>
      <c r="H240" s="301"/>
      <c r="I240" s="301"/>
      <c r="J240" s="301"/>
      <c r="K240" s="301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</row>
    <row r="241" ht="15.75" customHeight="1">
      <c r="A241" s="301"/>
      <c r="B241" s="301"/>
      <c r="C241" s="301"/>
      <c r="D241" s="301"/>
      <c r="E241" s="301"/>
      <c r="F241" s="301"/>
      <c r="G241" s="302"/>
      <c r="H241" s="301"/>
      <c r="I241" s="301"/>
      <c r="J241" s="301"/>
      <c r="K241" s="301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</row>
    <row r="242" ht="15.75" customHeight="1">
      <c r="A242" s="301"/>
      <c r="B242" s="301"/>
      <c r="C242" s="301"/>
      <c r="D242" s="301"/>
      <c r="E242" s="301"/>
      <c r="F242" s="301"/>
      <c r="G242" s="302"/>
      <c r="H242" s="301"/>
      <c r="I242" s="301"/>
      <c r="J242" s="301"/>
      <c r="K242" s="301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</row>
    <row r="243" ht="15.75" customHeight="1">
      <c r="A243" s="301"/>
      <c r="B243" s="301"/>
      <c r="C243" s="301"/>
      <c r="D243" s="301"/>
      <c r="E243" s="301"/>
      <c r="F243" s="301"/>
      <c r="G243" s="302"/>
      <c r="H243" s="301"/>
      <c r="I243" s="301"/>
      <c r="J243" s="301"/>
      <c r="K243" s="301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</row>
    <row r="244" ht="15.75" customHeight="1">
      <c r="A244" s="301"/>
      <c r="B244" s="301"/>
      <c r="C244" s="301"/>
      <c r="D244" s="301"/>
      <c r="E244" s="301"/>
      <c r="F244" s="301"/>
      <c r="G244" s="302"/>
      <c r="H244" s="301"/>
      <c r="I244" s="301"/>
      <c r="J244" s="301"/>
      <c r="K244" s="30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</row>
    <row r="245" ht="15.75" customHeight="1">
      <c r="A245" s="301"/>
      <c r="B245" s="301"/>
      <c r="C245" s="301"/>
      <c r="D245" s="301"/>
      <c r="E245" s="301"/>
      <c r="F245" s="301"/>
      <c r="G245" s="302"/>
      <c r="H245" s="301"/>
      <c r="I245" s="301"/>
      <c r="J245" s="301"/>
      <c r="K245" s="301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</row>
    <row r="246" ht="15.75" customHeight="1">
      <c r="A246" s="301"/>
      <c r="B246" s="301"/>
      <c r="C246" s="301"/>
      <c r="D246" s="301"/>
      <c r="E246" s="301"/>
      <c r="F246" s="301"/>
      <c r="G246" s="302"/>
      <c r="H246" s="301"/>
      <c r="I246" s="301"/>
      <c r="J246" s="301"/>
      <c r="K246" s="301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</row>
    <row r="247" ht="15.75" customHeight="1">
      <c r="A247" s="301"/>
      <c r="B247" s="301"/>
      <c r="C247" s="301"/>
      <c r="D247" s="301"/>
      <c r="E247" s="301"/>
      <c r="F247" s="301"/>
      <c r="G247" s="302"/>
      <c r="H247" s="301"/>
      <c r="I247" s="301"/>
      <c r="J247" s="301"/>
      <c r="K247" s="301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</row>
    <row r="248" ht="15.75" customHeight="1">
      <c r="A248" s="301"/>
      <c r="B248" s="301"/>
      <c r="C248" s="301"/>
      <c r="D248" s="301"/>
      <c r="E248" s="301"/>
      <c r="F248" s="301"/>
      <c r="G248" s="302"/>
      <c r="H248" s="301"/>
      <c r="I248" s="301"/>
      <c r="J248" s="301"/>
      <c r="K248" s="301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</row>
    <row r="249" ht="15.75" customHeight="1">
      <c r="A249" s="301"/>
      <c r="B249" s="301"/>
      <c r="C249" s="301"/>
      <c r="D249" s="301"/>
      <c r="E249" s="301"/>
      <c r="F249" s="301"/>
      <c r="G249" s="302"/>
      <c r="H249" s="301"/>
      <c r="I249" s="301"/>
      <c r="J249" s="301"/>
      <c r="K249" s="301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</row>
    <row r="250" ht="15.75" customHeight="1">
      <c r="A250" s="301"/>
      <c r="B250" s="301"/>
      <c r="C250" s="301"/>
      <c r="D250" s="301"/>
      <c r="E250" s="301"/>
      <c r="F250" s="301"/>
      <c r="G250" s="302"/>
      <c r="H250" s="301"/>
      <c r="I250" s="301"/>
      <c r="J250" s="301"/>
      <c r="K250" s="30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</row>
    <row r="251" ht="15.75" customHeight="1">
      <c r="A251" s="301"/>
      <c r="B251" s="301"/>
      <c r="C251" s="301"/>
      <c r="D251" s="301"/>
      <c r="E251" s="301"/>
      <c r="F251" s="301"/>
      <c r="G251" s="302"/>
      <c r="H251" s="301"/>
      <c r="I251" s="301"/>
      <c r="J251" s="301"/>
      <c r="K251" s="301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</row>
    <row r="252" ht="15.75" customHeight="1">
      <c r="A252" s="301"/>
      <c r="B252" s="301"/>
      <c r="C252" s="301"/>
      <c r="D252" s="301"/>
      <c r="E252" s="301"/>
      <c r="F252" s="301"/>
      <c r="G252" s="302"/>
      <c r="H252" s="301"/>
      <c r="I252" s="301"/>
      <c r="J252" s="301"/>
      <c r="K252" s="301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</row>
    <row r="253" ht="15.75" customHeight="1">
      <c r="A253" s="301"/>
      <c r="B253" s="301"/>
      <c r="C253" s="301"/>
      <c r="D253" s="301"/>
      <c r="E253" s="301"/>
      <c r="F253" s="301"/>
      <c r="G253" s="302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</row>
    <row r="254" ht="15.75" customHeight="1">
      <c r="A254" s="301"/>
      <c r="B254" s="301"/>
      <c r="C254" s="301"/>
      <c r="D254" s="301"/>
      <c r="E254" s="301"/>
      <c r="F254" s="301"/>
      <c r="G254" s="302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</row>
    <row r="255" ht="15.75" customHeight="1">
      <c r="A255" s="301"/>
      <c r="B255" s="301"/>
      <c r="C255" s="301"/>
      <c r="D255" s="301"/>
      <c r="E255" s="301"/>
      <c r="F255" s="301"/>
      <c r="G255" s="302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</row>
    <row r="256" ht="15.75" customHeight="1">
      <c r="A256" s="301"/>
      <c r="B256" s="301"/>
      <c r="C256" s="301"/>
      <c r="D256" s="301"/>
      <c r="E256" s="301"/>
      <c r="F256" s="301"/>
      <c r="G256" s="302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</row>
    <row r="257" ht="15.75" customHeight="1">
      <c r="A257" s="301"/>
      <c r="B257" s="301"/>
      <c r="C257" s="301"/>
      <c r="D257" s="301"/>
      <c r="E257" s="301"/>
      <c r="F257" s="301"/>
      <c r="G257" s="302"/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</row>
    <row r="258" ht="15.75" customHeight="1">
      <c r="A258" s="301"/>
      <c r="B258" s="301"/>
      <c r="C258" s="301"/>
      <c r="D258" s="301"/>
      <c r="E258" s="301"/>
      <c r="F258" s="301"/>
      <c r="G258" s="302"/>
      <c r="H258" s="301"/>
      <c r="I258" s="301"/>
      <c r="J258" s="301"/>
      <c r="K258" s="301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</row>
    <row r="259" ht="15.75" customHeight="1">
      <c r="A259" s="301"/>
      <c r="B259" s="301"/>
      <c r="C259" s="301"/>
      <c r="D259" s="301"/>
      <c r="E259" s="301"/>
      <c r="F259" s="301"/>
      <c r="G259" s="302"/>
      <c r="H259" s="301"/>
      <c r="I259" s="301"/>
      <c r="J259" s="301"/>
      <c r="K259" s="301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</row>
    <row r="260" ht="15.75" customHeight="1">
      <c r="A260" s="301"/>
      <c r="B260" s="301"/>
      <c r="C260" s="301"/>
      <c r="D260" s="301"/>
      <c r="E260" s="301"/>
      <c r="F260" s="301"/>
      <c r="G260" s="302"/>
      <c r="H260" s="301"/>
      <c r="I260" s="301"/>
      <c r="J260" s="301"/>
      <c r="K260" s="301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</row>
    <row r="261" ht="15.75" customHeight="1">
      <c r="A261" s="301"/>
      <c r="B261" s="301"/>
      <c r="C261" s="301"/>
      <c r="D261" s="301"/>
      <c r="E261" s="301"/>
      <c r="F261" s="301"/>
      <c r="G261" s="302"/>
      <c r="H261" s="301"/>
      <c r="I261" s="301"/>
      <c r="J261" s="301"/>
      <c r="K261" s="301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</row>
    <row r="262" ht="15.75" customHeight="1">
      <c r="A262" s="301"/>
      <c r="B262" s="301"/>
      <c r="C262" s="301"/>
      <c r="D262" s="301"/>
      <c r="E262" s="301"/>
      <c r="F262" s="301"/>
      <c r="G262" s="302"/>
      <c r="H262" s="301"/>
      <c r="I262" s="301"/>
      <c r="J262" s="301"/>
      <c r="K262" s="301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</row>
    <row r="263" ht="15.75" customHeight="1">
      <c r="A263" s="301"/>
      <c r="B263" s="301"/>
      <c r="C263" s="301"/>
      <c r="D263" s="301"/>
      <c r="E263" s="301"/>
      <c r="F263" s="301"/>
      <c r="G263" s="302"/>
      <c r="H263" s="301"/>
      <c r="I263" s="301"/>
      <c r="J263" s="301"/>
      <c r="K263" s="30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</row>
    <row r="264" ht="15.75" customHeight="1">
      <c r="A264" s="301"/>
      <c r="B264" s="301"/>
      <c r="C264" s="301"/>
      <c r="D264" s="301"/>
      <c r="E264" s="301"/>
      <c r="F264" s="301"/>
      <c r="G264" s="302"/>
      <c r="H264" s="301"/>
      <c r="I264" s="301"/>
      <c r="J264" s="301"/>
      <c r="K264" s="301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</row>
    <row r="265" ht="15.75" customHeight="1">
      <c r="A265" s="301"/>
      <c r="B265" s="301"/>
      <c r="C265" s="301"/>
      <c r="D265" s="301"/>
      <c r="E265" s="301"/>
      <c r="F265" s="301"/>
      <c r="G265" s="302"/>
      <c r="H265" s="301"/>
      <c r="I265" s="301"/>
      <c r="J265" s="301"/>
      <c r="K265" s="301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</row>
    <row r="266" ht="15.75" customHeight="1">
      <c r="A266" s="301"/>
      <c r="B266" s="301"/>
      <c r="C266" s="301"/>
      <c r="D266" s="301"/>
      <c r="E266" s="301"/>
      <c r="F266" s="301"/>
      <c r="G266" s="302"/>
      <c r="H266" s="301"/>
      <c r="I266" s="301"/>
      <c r="J266" s="301"/>
      <c r="K266" s="301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</row>
    <row r="267" ht="15.75" customHeight="1">
      <c r="A267" s="301"/>
      <c r="B267" s="301"/>
      <c r="C267" s="301"/>
      <c r="D267" s="301"/>
      <c r="E267" s="301"/>
      <c r="F267" s="301"/>
      <c r="G267" s="302"/>
      <c r="H267" s="301"/>
      <c r="I267" s="301"/>
      <c r="J267" s="301"/>
      <c r="K267" s="301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</row>
    <row r="268" ht="15.75" customHeight="1">
      <c r="A268" s="301"/>
      <c r="B268" s="301"/>
      <c r="C268" s="301"/>
      <c r="D268" s="301"/>
      <c r="E268" s="301"/>
      <c r="F268" s="301"/>
      <c r="G268" s="302"/>
      <c r="H268" s="301"/>
      <c r="I268" s="301"/>
      <c r="J268" s="301"/>
      <c r="K268" s="301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</row>
    <row r="269" ht="15.75" customHeight="1">
      <c r="A269" s="301"/>
      <c r="B269" s="301"/>
      <c r="C269" s="301"/>
      <c r="D269" s="301"/>
      <c r="E269" s="301"/>
      <c r="F269" s="301"/>
      <c r="G269" s="302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</row>
    <row r="270" ht="15.75" customHeight="1">
      <c r="A270" s="301"/>
      <c r="B270" s="301"/>
      <c r="C270" s="301"/>
      <c r="D270" s="301"/>
      <c r="E270" s="301"/>
      <c r="F270" s="301"/>
      <c r="G270" s="302"/>
      <c r="H270" s="301"/>
      <c r="I270" s="301"/>
      <c r="J270" s="301"/>
      <c r="K270" s="301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</row>
    <row r="271" ht="15.75" customHeight="1">
      <c r="A271" s="301"/>
      <c r="B271" s="301"/>
      <c r="C271" s="301"/>
      <c r="D271" s="301"/>
      <c r="E271" s="301"/>
      <c r="F271" s="301"/>
      <c r="G271" s="302"/>
      <c r="H271" s="301"/>
      <c r="I271" s="301"/>
      <c r="J271" s="301"/>
      <c r="K271" s="301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</row>
    <row r="272" ht="15.75" customHeight="1">
      <c r="A272" s="301"/>
      <c r="B272" s="301"/>
      <c r="C272" s="301"/>
      <c r="D272" s="301"/>
      <c r="E272" s="301"/>
      <c r="F272" s="301"/>
      <c r="G272" s="302"/>
      <c r="H272" s="301"/>
      <c r="I272" s="301"/>
      <c r="J272" s="301"/>
      <c r="K272" s="301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</row>
    <row r="273" ht="15.75" customHeight="1">
      <c r="A273" s="301"/>
      <c r="B273" s="301"/>
      <c r="C273" s="301"/>
      <c r="D273" s="301"/>
      <c r="E273" s="301"/>
      <c r="F273" s="301"/>
      <c r="G273" s="302"/>
      <c r="H273" s="301"/>
      <c r="I273" s="301"/>
      <c r="J273" s="301"/>
      <c r="K273" s="301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</row>
    <row r="274" ht="15.75" customHeight="1">
      <c r="A274" s="301"/>
      <c r="B274" s="301"/>
      <c r="C274" s="301"/>
      <c r="D274" s="301"/>
      <c r="E274" s="301"/>
      <c r="F274" s="301"/>
      <c r="G274" s="302"/>
      <c r="H274" s="301"/>
      <c r="I274" s="301"/>
      <c r="J274" s="301"/>
      <c r="K274" s="301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</row>
    <row r="275" ht="15.75" customHeight="1">
      <c r="A275" s="301"/>
      <c r="B275" s="301"/>
      <c r="C275" s="301"/>
      <c r="D275" s="301"/>
      <c r="E275" s="301"/>
      <c r="F275" s="301"/>
      <c r="G275" s="302"/>
      <c r="H275" s="301"/>
      <c r="I275" s="301"/>
      <c r="J275" s="301"/>
      <c r="K275" s="301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</row>
    <row r="276" ht="15.75" customHeight="1">
      <c r="A276" s="301"/>
      <c r="B276" s="301"/>
      <c r="C276" s="301"/>
      <c r="D276" s="301"/>
      <c r="E276" s="301"/>
      <c r="F276" s="301"/>
      <c r="G276" s="302"/>
      <c r="H276" s="301"/>
      <c r="I276" s="301"/>
      <c r="J276" s="301"/>
      <c r="K276" s="301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</row>
    <row r="277" ht="15.75" customHeight="1">
      <c r="A277" s="301"/>
      <c r="B277" s="301"/>
      <c r="C277" s="301"/>
      <c r="D277" s="301"/>
      <c r="E277" s="301"/>
      <c r="F277" s="301"/>
      <c r="G277" s="302"/>
      <c r="H277" s="301"/>
      <c r="I277" s="301"/>
      <c r="J277" s="301"/>
      <c r="K277" s="301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</row>
    <row r="278" ht="15.75" customHeight="1">
      <c r="A278" s="301"/>
      <c r="B278" s="301"/>
      <c r="C278" s="301"/>
      <c r="D278" s="301"/>
      <c r="E278" s="301"/>
      <c r="F278" s="301"/>
      <c r="G278" s="302"/>
      <c r="H278" s="301"/>
      <c r="I278" s="301"/>
      <c r="J278" s="301"/>
      <c r="K278" s="301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</row>
    <row r="279" ht="15.75" customHeight="1">
      <c r="A279" s="301"/>
      <c r="B279" s="301"/>
      <c r="C279" s="301"/>
      <c r="D279" s="301"/>
      <c r="E279" s="301"/>
      <c r="F279" s="301"/>
      <c r="G279" s="302"/>
      <c r="H279" s="301"/>
      <c r="I279" s="301"/>
      <c r="J279" s="301"/>
      <c r="K279" s="301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</row>
    <row r="280" ht="15.75" customHeight="1">
      <c r="A280" s="301"/>
      <c r="B280" s="301"/>
      <c r="C280" s="301"/>
      <c r="D280" s="301"/>
      <c r="E280" s="301"/>
      <c r="F280" s="301"/>
      <c r="G280" s="302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</row>
    <row r="281" ht="15.75" customHeight="1">
      <c r="A281" s="301"/>
      <c r="B281" s="301"/>
      <c r="C281" s="301"/>
      <c r="D281" s="301"/>
      <c r="E281" s="301"/>
      <c r="F281" s="301"/>
      <c r="G281" s="302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</row>
    <row r="282" ht="15.75" customHeight="1">
      <c r="A282" s="301"/>
      <c r="B282" s="301"/>
      <c r="C282" s="301"/>
      <c r="D282" s="301"/>
      <c r="E282" s="301"/>
      <c r="F282" s="301"/>
      <c r="G282" s="302"/>
      <c r="H282" s="301"/>
      <c r="I282" s="301"/>
      <c r="J282" s="301"/>
      <c r="K282" s="30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</row>
    <row r="283" ht="15.75" customHeight="1">
      <c r="A283" s="301"/>
      <c r="B283" s="301"/>
      <c r="C283" s="301"/>
      <c r="D283" s="301"/>
      <c r="E283" s="301"/>
      <c r="F283" s="301"/>
      <c r="G283" s="302"/>
      <c r="H283" s="301"/>
      <c r="I283" s="301"/>
      <c r="J283" s="301"/>
      <c r="K283" s="301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</row>
    <row r="284" ht="15.75" customHeight="1">
      <c r="A284" s="301"/>
      <c r="B284" s="301"/>
      <c r="C284" s="301"/>
      <c r="D284" s="301"/>
      <c r="E284" s="301"/>
      <c r="F284" s="301"/>
      <c r="G284" s="302"/>
      <c r="H284" s="301"/>
      <c r="I284" s="301"/>
      <c r="J284" s="301"/>
      <c r="K284" s="301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</row>
    <row r="285" ht="15.75" customHeight="1">
      <c r="A285" s="301"/>
      <c r="B285" s="301"/>
      <c r="C285" s="301"/>
      <c r="D285" s="301"/>
      <c r="E285" s="301"/>
      <c r="F285" s="301"/>
      <c r="G285" s="302"/>
      <c r="H285" s="301"/>
      <c r="I285" s="301"/>
      <c r="J285" s="301"/>
      <c r="K285" s="301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</row>
    <row r="286" ht="15.75" customHeight="1">
      <c r="A286" s="301"/>
      <c r="B286" s="301"/>
      <c r="C286" s="301"/>
      <c r="D286" s="301"/>
      <c r="E286" s="301"/>
      <c r="F286" s="301"/>
      <c r="G286" s="302"/>
      <c r="H286" s="301"/>
      <c r="I286" s="301"/>
      <c r="J286" s="301"/>
      <c r="K286" s="301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</row>
    <row r="287" ht="15.75" customHeight="1">
      <c r="A287" s="301"/>
      <c r="B287" s="301"/>
      <c r="C287" s="301"/>
      <c r="D287" s="301"/>
      <c r="E287" s="301"/>
      <c r="F287" s="301"/>
      <c r="G287" s="302"/>
      <c r="H287" s="301"/>
      <c r="I287" s="301"/>
      <c r="J287" s="301"/>
      <c r="K287" s="301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</row>
    <row r="288" ht="15.75" customHeight="1">
      <c r="A288" s="301"/>
      <c r="B288" s="301"/>
      <c r="C288" s="301"/>
      <c r="D288" s="301"/>
      <c r="E288" s="301"/>
      <c r="F288" s="301"/>
      <c r="G288" s="302"/>
      <c r="H288" s="301"/>
      <c r="I288" s="301"/>
      <c r="J288" s="301"/>
      <c r="K288" s="301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</row>
    <row r="289" ht="15.75" customHeight="1">
      <c r="A289" s="301"/>
      <c r="B289" s="301"/>
      <c r="C289" s="301"/>
      <c r="D289" s="301"/>
      <c r="E289" s="301"/>
      <c r="F289" s="301"/>
      <c r="G289" s="302"/>
      <c r="H289" s="301"/>
      <c r="I289" s="301"/>
      <c r="J289" s="301"/>
      <c r="K289" s="301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</row>
    <row r="290" ht="15.75" customHeight="1">
      <c r="A290" s="301"/>
      <c r="B290" s="301"/>
      <c r="C290" s="301"/>
      <c r="D290" s="301"/>
      <c r="E290" s="301"/>
      <c r="F290" s="301"/>
      <c r="G290" s="302"/>
      <c r="H290" s="301"/>
      <c r="I290" s="301"/>
      <c r="J290" s="301"/>
      <c r="K290" s="301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</row>
    <row r="291" ht="15.75" customHeight="1">
      <c r="A291" s="301"/>
      <c r="B291" s="301"/>
      <c r="C291" s="301"/>
      <c r="D291" s="301"/>
      <c r="E291" s="301"/>
      <c r="F291" s="301"/>
      <c r="G291" s="302"/>
      <c r="H291" s="301"/>
      <c r="I291" s="301"/>
      <c r="J291" s="301"/>
      <c r="K291" s="301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</row>
    <row r="292" ht="15.75" customHeight="1">
      <c r="A292" s="301"/>
      <c r="B292" s="301"/>
      <c r="C292" s="301"/>
      <c r="D292" s="301"/>
      <c r="E292" s="301"/>
      <c r="F292" s="301"/>
      <c r="G292" s="302"/>
      <c r="H292" s="301"/>
      <c r="I292" s="301"/>
      <c r="J292" s="301"/>
      <c r="K292" s="301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</row>
    <row r="293" ht="15.75" customHeight="1">
      <c r="A293" s="301"/>
      <c r="B293" s="301"/>
      <c r="C293" s="301"/>
      <c r="D293" s="301"/>
      <c r="E293" s="301"/>
      <c r="F293" s="301"/>
      <c r="G293" s="302"/>
      <c r="H293" s="301"/>
      <c r="I293" s="301"/>
      <c r="J293" s="301"/>
      <c r="K293" s="301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</row>
    <row r="294" ht="15.75" customHeight="1">
      <c r="A294" s="301"/>
      <c r="B294" s="301"/>
      <c r="C294" s="301"/>
      <c r="D294" s="301"/>
      <c r="E294" s="301"/>
      <c r="F294" s="301"/>
      <c r="G294" s="302"/>
      <c r="H294" s="301"/>
      <c r="I294" s="301"/>
      <c r="J294" s="301"/>
      <c r="K294" s="301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</row>
    <row r="295" ht="15.75" customHeight="1">
      <c r="A295" s="301"/>
      <c r="B295" s="301"/>
      <c r="C295" s="301"/>
      <c r="D295" s="301"/>
      <c r="E295" s="301"/>
      <c r="F295" s="301"/>
      <c r="G295" s="302"/>
      <c r="H295" s="301"/>
      <c r="I295" s="301"/>
      <c r="J295" s="301"/>
      <c r="K295" s="301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</row>
    <row r="296" ht="15.75" customHeight="1">
      <c r="A296" s="301"/>
      <c r="B296" s="301"/>
      <c r="C296" s="301"/>
      <c r="D296" s="301"/>
      <c r="E296" s="301"/>
      <c r="F296" s="301"/>
      <c r="G296" s="302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</row>
    <row r="297" ht="15.75" customHeight="1">
      <c r="A297" s="301"/>
      <c r="B297" s="301"/>
      <c r="C297" s="301"/>
      <c r="D297" s="301"/>
      <c r="E297" s="301"/>
      <c r="F297" s="301"/>
      <c r="G297" s="302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</row>
    <row r="298" ht="15.75" customHeight="1">
      <c r="A298" s="301"/>
      <c r="B298" s="301"/>
      <c r="C298" s="301"/>
      <c r="D298" s="301"/>
      <c r="E298" s="301"/>
      <c r="F298" s="301"/>
      <c r="G298" s="302"/>
      <c r="H298" s="301"/>
      <c r="I298" s="301"/>
      <c r="J298" s="301"/>
      <c r="K298" s="301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</row>
    <row r="299" ht="15.75" customHeight="1">
      <c r="A299" s="301"/>
      <c r="B299" s="301"/>
      <c r="C299" s="301"/>
      <c r="D299" s="301"/>
      <c r="E299" s="301"/>
      <c r="F299" s="301"/>
      <c r="G299" s="302"/>
      <c r="H299" s="301"/>
      <c r="I299" s="301"/>
      <c r="J299" s="301"/>
      <c r="K299" s="30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</row>
    <row r="300" ht="15.75" customHeight="1">
      <c r="A300" s="301"/>
      <c r="B300" s="301"/>
      <c r="C300" s="301"/>
      <c r="D300" s="301"/>
      <c r="E300" s="301"/>
      <c r="F300" s="301"/>
      <c r="G300" s="302"/>
      <c r="H300" s="301"/>
      <c r="I300" s="301"/>
      <c r="J300" s="301"/>
      <c r="K300" s="301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</row>
    <row r="301" ht="15.75" customHeight="1">
      <c r="A301" s="301"/>
      <c r="B301" s="301"/>
      <c r="C301" s="301"/>
      <c r="D301" s="301"/>
      <c r="E301" s="301"/>
      <c r="F301" s="301"/>
      <c r="G301" s="302"/>
      <c r="H301" s="301"/>
      <c r="I301" s="301"/>
      <c r="J301" s="301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</row>
    <row r="302" ht="15.75" customHeight="1">
      <c r="A302" s="301"/>
      <c r="B302" s="301"/>
      <c r="C302" s="301"/>
      <c r="D302" s="301"/>
      <c r="E302" s="301"/>
      <c r="F302" s="301"/>
      <c r="G302" s="302"/>
      <c r="H302" s="301"/>
      <c r="I302" s="301"/>
      <c r="J302" s="301"/>
      <c r="K302" s="301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</row>
    <row r="303" ht="15.75" customHeight="1">
      <c r="A303" s="301"/>
      <c r="B303" s="301"/>
      <c r="C303" s="301"/>
      <c r="D303" s="301"/>
      <c r="E303" s="301"/>
      <c r="F303" s="301"/>
      <c r="G303" s="302"/>
      <c r="H303" s="301"/>
      <c r="I303" s="301"/>
      <c r="J303" s="301"/>
      <c r="K303" s="301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</row>
    <row r="304" ht="15.75" customHeight="1">
      <c r="A304" s="301"/>
      <c r="B304" s="301"/>
      <c r="C304" s="301"/>
      <c r="D304" s="301"/>
      <c r="E304" s="301"/>
      <c r="F304" s="301"/>
      <c r="G304" s="302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</row>
    <row r="305" ht="15.75" customHeight="1">
      <c r="A305" s="301"/>
      <c r="B305" s="301"/>
      <c r="C305" s="301"/>
      <c r="D305" s="301"/>
      <c r="E305" s="301"/>
      <c r="F305" s="301"/>
      <c r="G305" s="302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</row>
    <row r="306" ht="15.75" customHeight="1">
      <c r="A306" s="301"/>
      <c r="B306" s="301"/>
      <c r="C306" s="301"/>
      <c r="D306" s="301"/>
      <c r="E306" s="301"/>
      <c r="F306" s="301"/>
      <c r="G306" s="302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</row>
    <row r="307" ht="15.75" customHeight="1">
      <c r="A307" s="301"/>
      <c r="B307" s="301"/>
      <c r="C307" s="301"/>
      <c r="D307" s="301"/>
      <c r="E307" s="301"/>
      <c r="F307" s="301"/>
      <c r="G307" s="302"/>
      <c r="H307" s="301"/>
      <c r="I307" s="301"/>
      <c r="J307" s="301"/>
      <c r="K307" s="301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</row>
    <row r="308" ht="15.75" customHeight="1">
      <c r="A308" s="301"/>
      <c r="B308" s="301"/>
      <c r="C308" s="301"/>
      <c r="D308" s="301"/>
      <c r="E308" s="301"/>
      <c r="F308" s="301"/>
      <c r="G308" s="302"/>
      <c r="H308" s="301"/>
      <c r="I308" s="301"/>
      <c r="J308" s="301"/>
      <c r="K308" s="301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</row>
    <row r="309" ht="15.75" customHeight="1">
      <c r="A309" s="301"/>
      <c r="B309" s="301"/>
      <c r="C309" s="301"/>
      <c r="D309" s="301"/>
      <c r="E309" s="301"/>
      <c r="F309" s="301"/>
      <c r="G309" s="302"/>
      <c r="H309" s="301"/>
      <c r="I309" s="301"/>
      <c r="J309" s="301"/>
      <c r="K309" s="301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</row>
    <row r="310" ht="15.75" customHeight="1">
      <c r="A310" s="301"/>
      <c r="B310" s="301"/>
      <c r="C310" s="301"/>
      <c r="D310" s="301"/>
      <c r="E310" s="301"/>
      <c r="F310" s="301"/>
      <c r="G310" s="302"/>
      <c r="H310" s="301"/>
      <c r="I310" s="301"/>
      <c r="J310" s="301"/>
      <c r="K310" s="301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</row>
    <row r="311" ht="15.75" customHeight="1">
      <c r="A311" s="301"/>
      <c r="B311" s="301"/>
      <c r="C311" s="301"/>
      <c r="D311" s="301"/>
      <c r="E311" s="301"/>
      <c r="F311" s="301"/>
      <c r="G311" s="302"/>
      <c r="H311" s="301"/>
      <c r="I311" s="301"/>
      <c r="J311" s="301"/>
      <c r="K311" s="301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</row>
    <row r="312" ht="15.75" customHeight="1">
      <c r="A312" s="301"/>
      <c r="B312" s="301"/>
      <c r="C312" s="301"/>
      <c r="D312" s="301"/>
      <c r="E312" s="301"/>
      <c r="F312" s="301"/>
      <c r="G312" s="302"/>
      <c r="H312" s="301"/>
      <c r="I312" s="301"/>
      <c r="J312" s="301"/>
      <c r="K312" s="301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</row>
    <row r="313" ht="15.75" customHeight="1">
      <c r="A313" s="301"/>
      <c r="B313" s="301"/>
      <c r="C313" s="301"/>
      <c r="D313" s="301"/>
      <c r="E313" s="301"/>
      <c r="F313" s="301"/>
      <c r="G313" s="302"/>
      <c r="H313" s="301"/>
      <c r="I313" s="301"/>
      <c r="J313" s="301"/>
      <c r="K313" s="301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</row>
    <row r="314" ht="15.75" customHeight="1">
      <c r="A314" s="301"/>
      <c r="B314" s="301"/>
      <c r="C314" s="301"/>
      <c r="D314" s="301"/>
      <c r="E314" s="301"/>
      <c r="F314" s="301"/>
      <c r="G314" s="302"/>
      <c r="H314" s="301"/>
      <c r="I314" s="301"/>
      <c r="J314" s="301"/>
      <c r="K314" s="301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</row>
    <row r="315" ht="15.75" customHeight="1">
      <c r="A315" s="301"/>
      <c r="B315" s="301"/>
      <c r="C315" s="301"/>
      <c r="D315" s="301"/>
      <c r="E315" s="301"/>
      <c r="F315" s="301"/>
      <c r="G315" s="302"/>
      <c r="H315" s="301"/>
      <c r="I315" s="301"/>
      <c r="J315" s="301"/>
      <c r="K315" s="301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</row>
    <row r="316" ht="15.75" customHeight="1">
      <c r="A316" s="301"/>
      <c r="B316" s="301"/>
      <c r="C316" s="301"/>
      <c r="D316" s="301"/>
      <c r="E316" s="301"/>
      <c r="F316" s="301"/>
      <c r="G316" s="302"/>
      <c r="H316" s="301"/>
      <c r="I316" s="301"/>
      <c r="J316" s="301"/>
      <c r="K316" s="301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</row>
    <row r="317" ht="15.75" customHeight="1">
      <c r="A317" s="301"/>
      <c r="B317" s="301"/>
      <c r="C317" s="301"/>
      <c r="D317" s="301"/>
      <c r="E317" s="301"/>
      <c r="F317" s="301"/>
      <c r="G317" s="302"/>
      <c r="H317" s="301"/>
      <c r="I317" s="301"/>
      <c r="J317" s="301"/>
      <c r="K317" s="301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</row>
    <row r="318" ht="15.75" customHeight="1">
      <c r="A318" s="301"/>
      <c r="B318" s="301"/>
      <c r="C318" s="301"/>
      <c r="D318" s="301"/>
      <c r="E318" s="301"/>
      <c r="F318" s="301"/>
      <c r="G318" s="302"/>
      <c r="H318" s="301"/>
      <c r="I318" s="301"/>
      <c r="J318" s="301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</row>
    <row r="319" ht="15.75" customHeight="1">
      <c r="A319" s="301"/>
      <c r="B319" s="301"/>
      <c r="C319" s="301"/>
      <c r="D319" s="301"/>
      <c r="E319" s="301"/>
      <c r="F319" s="301"/>
      <c r="G319" s="302"/>
      <c r="H319" s="301"/>
      <c r="I319" s="301"/>
      <c r="J319" s="301"/>
      <c r="K319" s="301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</row>
    <row r="320" ht="15.75" customHeight="1">
      <c r="A320" s="301"/>
      <c r="B320" s="301"/>
      <c r="C320" s="301"/>
      <c r="D320" s="301"/>
      <c r="E320" s="301"/>
      <c r="F320" s="301"/>
      <c r="G320" s="302"/>
      <c r="H320" s="301"/>
      <c r="I320" s="301"/>
      <c r="J320" s="301"/>
      <c r="K320" s="301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</row>
    <row r="321" ht="15.75" customHeight="1">
      <c r="A321" s="301"/>
      <c r="B321" s="301"/>
      <c r="C321" s="301"/>
      <c r="D321" s="301"/>
      <c r="E321" s="301"/>
      <c r="F321" s="301"/>
      <c r="G321" s="302"/>
      <c r="H321" s="301"/>
      <c r="I321" s="301"/>
      <c r="J321" s="301"/>
      <c r="K321" s="301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</row>
    <row r="322" ht="15.75" customHeight="1">
      <c r="A322" s="301"/>
      <c r="B322" s="301"/>
      <c r="C322" s="301"/>
      <c r="D322" s="301"/>
      <c r="E322" s="301"/>
      <c r="F322" s="301"/>
      <c r="G322" s="302"/>
      <c r="H322" s="301"/>
      <c r="I322" s="301"/>
      <c r="J322" s="301"/>
      <c r="K322" s="301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</row>
    <row r="323" ht="15.75" customHeight="1">
      <c r="A323" s="301"/>
      <c r="B323" s="301"/>
      <c r="C323" s="301"/>
      <c r="D323" s="301"/>
      <c r="E323" s="301"/>
      <c r="F323" s="301"/>
      <c r="G323" s="302"/>
      <c r="H323" s="301"/>
      <c r="I323" s="301"/>
      <c r="J323" s="301"/>
      <c r="K323" s="301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</row>
    <row r="324" ht="15.75" customHeight="1">
      <c r="A324" s="301"/>
      <c r="B324" s="301"/>
      <c r="C324" s="301"/>
      <c r="D324" s="301"/>
      <c r="E324" s="301"/>
      <c r="F324" s="301"/>
      <c r="G324" s="302"/>
      <c r="H324" s="301"/>
      <c r="I324" s="301"/>
      <c r="J324" s="301"/>
      <c r="K324" s="301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</row>
    <row r="325" ht="15.75" customHeight="1">
      <c r="A325" s="301"/>
      <c r="B325" s="301"/>
      <c r="C325" s="301"/>
      <c r="D325" s="301"/>
      <c r="E325" s="301"/>
      <c r="F325" s="301"/>
      <c r="G325" s="302"/>
      <c r="H325" s="301"/>
      <c r="I325" s="301"/>
      <c r="J325" s="301"/>
      <c r="K325" s="301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</row>
    <row r="326" ht="15.75" customHeight="1">
      <c r="A326" s="301"/>
      <c r="B326" s="301"/>
      <c r="C326" s="301"/>
      <c r="D326" s="301"/>
      <c r="E326" s="301"/>
      <c r="F326" s="301"/>
      <c r="G326" s="302"/>
      <c r="H326" s="301"/>
      <c r="I326" s="301"/>
      <c r="J326" s="301"/>
      <c r="K326" s="301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</row>
    <row r="327" ht="15.75" customHeight="1">
      <c r="A327" s="301"/>
      <c r="B327" s="301"/>
      <c r="C327" s="301"/>
      <c r="D327" s="301"/>
      <c r="E327" s="301"/>
      <c r="F327" s="301"/>
      <c r="G327" s="302"/>
      <c r="H327" s="301"/>
      <c r="I327" s="301"/>
      <c r="J327" s="301"/>
      <c r="K327" s="301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</row>
    <row r="328" ht="15.75" customHeight="1">
      <c r="A328" s="301"/>
      <c r="B328" s="301"/>
      <c r="C328" s="301"/>
      <c r="D328" s="301"/>
      <c r="E328" s="301"/>
      <c r="F328" s="301"/>
      <c r="G328" s="302"/>
      <c r="H328" s="301"/>
      <c r="I328" s="301"/>
      <c r="J328" s="301"/>
      <c r="K328" s="301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</row>
    <row r="329" ht="15.75" customHeight="1">
      <c r="A329" s="301"/>
      <c r="B329" s="301"/>
      <c r="C329" s="301"/>
      <c r="D329" s="301"/>
      <c r="E329" s="301"/>
      <c r="F329" s="301"/>
      <c r="G329" s="302"/>
      <c r="H329" s="301"/>
      <c r="I329" s="301"/>
      <c r="J329" s="301"/>
      <c r="K329" s="301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</row>
    <row r="330" ht="15.75" customHeight="1">
      <c r="A330" s="301"/>
      <c r="B330" s="301"/>
      <c r="C330" s="301"/>
      <c r="D330" s="301"/>
      <c r="E330" s="301"/>
      <c r="F330" s="301"/>
      <c r="G330" s="302"/>
      <c r="H330" s="301"/>
      <c r="I330" s="301"/>
      <c r="J330" s="301"/>
      <c r="K330" s="30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</row>
    <row r="331" ht="15.75" customHeight="1">
      <c r="A331" s="301"/>
      <c r="B331" s="301"/>
      <c r="C331" s="301"/>
      <c r="D331" s="301"/>
      <c r="E331" s="301"/>
      <c r="F331" s="301"/>
      <c r="G331" s="302"/>
      <c r="H331" s="301"/>
      <c r="I331" s="301"/>
      <c r="J331" s="301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</row>
    <row r="332" ht="15.75" customHeight="1">
      <c r="A332" s="301"/>
      <c r="B332" s="301"/>
      <c r="C332" s="301"/>
      <c r="D332" s="301"/>
      <c r="E332" s="301"/>
      <c r="F332" s="301"/>
      <c r="G332" s="302"/>
      <c r="H332" s="301"/>
      <c r="I332" s="301"/>
      <c r="J332" s="301"/>
      <c r="K332" s="301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</row>
    <row r="333" ht="15.75" customHeight="1">
      <c r="A333" s="301"/>
      <c r="B333" s="301"/>
      <c r="C333" s="301"/>
      <c r="D333" s="301"/>
      <c r="E333" s="301"/>
      <c r="F333" s="301"/>
      <c r="G333" s="302"/>
      <c r="H333" s="301"/>
      <c r="I333" s="301"/>
      <c r="J333" s="301"/>
      <c r="K333" s="301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</row>
    <row r="334" ht="15.75" customHeight="1">
      <c r="A334" s="301"/>
      <c r="B334" s="301"/>
      <c r="C334" s="301"/>
      <c r="D334" s="301"/>
      <c r="E334" s="301"/>
      <c r="F334" s="301"/>
      <c r="G334" s="302"/>
      <c r="H334" s="301"/>
      <c r="I334" s="301"/>
      <c r="J334" s="301"/>
      <c r="K334" s="301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</row>
    <row r="335" ht="15.75" customHeight="1">
      <c r="A335" s="301"/>
      <c r="B335" s="301"/>
      <c r="C335" s="301"/>
      <c r="D335" s="301"/>
      <c r="E335" s="301"/>
      <c r="F335" s="301"/>
      <c r="G335" s="302"/>
      <c r="H335" s="301"/>
      <c r="I335" s="301"/>
      <c r="J335" s="301"/>
      <c r="K335" s="301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</row>
    <row r="336" ht="15.75" customHeight="1">
      <c r="A336" s="301"/>
      <c r="B336" s="301"/>
      <c r="C336" s="301"/>
      <c r="D336" s="301"/>
      <c r="E336" s="301"/>
      <c r="F336" s="301"/>
      <c r="G336" s="302"/>
      <c r="H336" s="301"/>
      <c r="I336" s="301"/>
      <c r="J336" s="301"/>
      <c r="K336" s="301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</row>
    <row r="337" ht="15.75" customHeight="1">
      <c r="A337" s="301"/>
      <c r="B337" s="301"/>
      <c r="C337" s="301"/>
      <c r="D337" s="301"/>
      <c r="E337" s="301"/>
      <c r="F337" s="301"/>
      <c r="G337" s="302"/>
      <c r="H337" s="301"/>
      <c r="I337" s="301"/>
      <c r="J337" s="301"/>
      <c r="K337" s="301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</row>
    <row r="338" ht="15.75" customHeight="1">
      <c r="A338" s="301"/>
      <c r="B338" s="301"/>
      <c r="C338" s="301"/>
      <c r="D338" s="301"/>
      <c r="E338" s="301"/>
      <c r="F338" s="301"/>
      <c r="G338" s="302"/>
      <c r="H338" s="301"/>
      <c r="I338" s="301"/>
      <c r="J338" s="301"/>
      <c r="K338" s="301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</row>
    <row r="339" ht="15.75" customHeight="1">
      <c r="A339" s="301"/>
      <c r="B339" s="301"/>
      <c r="C339" s="301"/>
      <c r="D339" s="301"/>
      <c r="E339" s="301"/>
      <c r="F339" s="301"/>
      <c r="G339" s="302"/>
      <c r="H339" s="301"/>
      <c r="I339" s="301"/>
      <c r="J339" s="301"/>
      <c r="K339" s="301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</row>
    <row r="340" ht="15.75" customHeight="1">
      <c r="A340" s="301"/>
      <c r="B340" s="301"/>
      <c r="C340" s="301"/>
      <c r="D340" s="301"/>
      <c r="E340" s="301"/>
      <c r="F340" s="301"/>
      <c r="G340" s="302"/>
      <c r="H340" s="301"/>
      <c r="I340" s="301"/>
      <c r="J340" s="301"/>
      <c r="K340" s="301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</row>
    <row r="341" ht="15.75" customHeight="1">
      <c r="A341" s="301"/>
      <c r="B341" s="301"/>
      <c r="C341" s="301"/>
      <c r="D341" s="301"/>
      <c r="E341" s="301"/>
      <c r="F341" s="301"/>
      <c r="G341" s="302"/>
      <c r="H341" s="301"/>
      <c r="I341" s="301"/>
      <c r="J341" s="301"/>
      <c r="K341" s="301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</row>
    <row r="342" ht="15.75" customHeight="1">
      <c r="A342" s="301"/>
      <c r="B342" s="301"/>
      <c r="C342" s="301"/>
      <c r="D342" s="301"/>
      <c r="E342" s="301"/>
      <c r="F342" s="301"/>
      <c r="G342" s="302"/>
      <c r="H342" s="301"/>
      <c r="I342" s="301"/>
      <c r="J342" s="301"/>
      <c r="K342" s="301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</row>
    <row r="343" ht="15.75" customHeight="1">
      <c r="A343" s="301"/>
      <c r="B343" s="301"/>
      <c r="C343" s="301"/>
      <c r="D343" s="301"/>
      <c r="E343" s="301"/>
      <c r="F343" s="301"/>
      <c r="G343" s="302"/>
      <c r="H343" s="301"/>
      <c r="I343" s="301"/>
      <c r="J343" s="301"/>
      <c r="K343" s="301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</row>
    <row r="344" ht="15.75" customHeight="1">
      <c r="A344" s="301"/>
      <c r="B344" s="301"/>
      <c r="C344" s="301"/>
      <c r="D344" s="301"/>
      <c r="E344" s="301"/>
      <c r="F344" s="301"/>
      <c r="G344" s="302"/>
      <c r="H344" s="301"/>
      <c r="I344" s="301"/>
      <c r="J344" s="301"/>
      <c r="K344" s="30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</row>
    <row r="345" ht="15.75" customHeight="1">
      <c r="A345" s="301"/>
      <c r="B345" s="301"/>
      <c r="C345" s="301"/>
      <c r="D345" s="301"/>
      <c r="E345" s="301"/>
      <c r="F345" s="301"/>
      <c r="G345" s="302"/>
      <c r="H345" s="301"/>
      <c r="I345" s="301"/>
      <c r="J345" s="301"/>
      <c r="K345" s="301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</row>
    <row r="346" ht="15.75" customHeight="1">
      <c r="A346" s="301"/>
      <c r="B346" s="301"/>
      <c r="C346" s="301"/>
      <c r="D346" s="301"/>
      <c r="E346" s="301"/>
      <c r="F346" s="301"/>
      <c r="G346" s="302"/>
      <c r="H346" s="301"/>
      <c r="I346" s="301"/>
      <c r="J346" s="301"/>
      <c r="K346" s="301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</row>
    <row r="347" ht="15.75" customHeight="1">
      <c r="A347" s="301"/>
      <c r="B347" s="301"/>
      <c r="C347" s="301"/>
      <c r="D347" s="301"/>
      <c r="E347" s="301"/>
      <c r="F347" s="301"/>
      <c r="G347" s="302"/>
      <c r="H347" s="301"/>
      <c r="I347" s="301"/>
      <c r="J347" s="301"/>
      <c r="K347" s="301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</row>
    <row r="348" ht="15.75" customHeight="1">
      <c r="A348" s="301"/>
      <c r="B348" s="301"/>
      <c r="C348" s="301"/>
      <c r="D348" s="301"/>
      <c r="E348" s="301"/>
      <c r="F348" s="301"/>
      <c r="G348" s="302"/>
      <c r="H348" s="301"/>
      <c r="I348" s="301"/>
      <c r="J348" s="301"/>
      <c r="K348" s="30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</row>
    <row r="349" ht="15.75" customHeight="1">
      <c r="A349" s="301"/>
      <c r="B349" s="301"/>
      <c r="C349" s="301"/>
      <c r="D349" s="301"/>
      <c r="E349" s="301"/>
      <c r="F349" s="301"/>
      <c r="G349" s="302"/>
      <c r="H349" s="301"/>
      <c r="I349" s="301"/>
      <c r="J349" s="301"/>
      <c r="K349" s="301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</row>
    <row r="350" ht="15.75" customHeight="1">
      <c r="A350" s="301"/>
      <c r="B350" s="301"/>
      <c r="C350" s="301"/>
      <c r="D350" s="301"/>
      <c r="E350" s="301"/>
      <c r="F350" s="301"/>
      <c r="G350" s="302"/>
      <c r="H350" s="301"/>
      <c r="I350" s="301"/>
      <c r="J350" s="301"/>
      <c r="K350" s="301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</row>
    <row r="351" ht="15.75" customHeight="1">
      <c r="A351" s="301"/>
      <c r="B351" s="301"/>
      <c r="C351" s="301"/>
      <c r="D351" s="301"/>
      <c r="E351" s="301"/>
      <c r="F351" s="301"/>
      <c r="G351" s="302"/>
      <c r="H351" s="301"/>
      <c r="I351" s="301"/>
      <c r="J351" s="301"/>
      <c r="K351" s="301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</row>
    <row r="352" ht="15.75" customHeight="1">
      <c r="A352" s="301"/>
      <c r="B352" s="301"/>
      <c r="C352" s="301"/>
      <c r="D352" s="301"/>
      <c r="E352" s="301"/>
      <c r="F352" s="301"/>
      <c r="G352" s="302"/>
      <c r="H352" s="301"/>
      <c r="I352" s="301"/>
      <c r="J352" s="301"/>
      <c r="K352" s="301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</row>
    <row r="353" ht="15.75" customHeight="1">
      <c r="A353" s="301"/>
      <c r="B353" s="301"/>
      <c r="C353" s="301"/>
      <c r="D353" s="301"/>
      <c r="E353" s="301"/>
      <c r="F353" s="301"/>
      <c r="G353" s="302"/>
      <c r="H353" s="301"/>
      <c r="I353" s="301"/>
      <c r="J353" s="301"/>
      <c r="K353" s="301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</row>
    <row r="354" ht="15.75" customHeight="1">
      <c r="A354" s="301"/>
      <c r="B354" s="301"/>
      <c r="C354" s="301"/>
      <c r="D354" s="301"/>
      <c r="E354" s="301"/>
      <c r="F354" s="301"/>
      <c r="G354" s="302"/>
      <c r="H354" s="301"/>
      <c r="I354" s="301"/>
      <c r="J354" s="301"/>
      <c r="K354" s="301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</row>
    <row r="355" ht="15.75" customHeight="1">
      <c r="A355" s="301"/>
      <c r="B355" s="301"/>
      <c r="C355" s="301"/>
      <c r="D355" s="301"/>
      <c r="E355" s="301"/>
      <c r="F355" s="301"/>
      <c r="G355" s="302"/>
      <c r="H355" s="301"/>
      <c r="I355" s="301"/>
      <c r="J355" s="301"/>
      <c r="K355" s="301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</row>
    <row r="356" ht="15.75" customHeight="1">
      <c r="A356" s="301"/>
      <c r="B356" s="301"/>
      <c r="C356" s="301"/>
      <c r="D356" s="301"/>
      <c r="E356" s="301"/>
      <c r="F356" s="301"/>
      <c r="G356" s="302"/>
      <c r="H356" s="301"/>
      <c r="I356" s="301"/>
      <c r="J356" s="301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</row>
    <row r="357" ht="15.75" customHeight="1">
      <c r="A357" s="301"/>
      <c r="B357" s="301"/>
      <c r="C357" s="301"/>
      <c r="D357" s="301"/>
      <c r="E357" s="301"/>
      <c r="F357" s="301"/>
      <c r="G357" s="302"/>
      <c r="H357" s="301"/>
      <c r="I357" s="301"/>
      <c r="J357" s="301"/>
      <c r="K357" s="30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</row>
    <row r="358" ht="15.75" customHeight="1">
      <c r="A358" s="301"/>
      <c r="B358" s="301"/>
      <c r="C358" s="301"/>
      <c r="D358" s="301"/>
      <c r="E358" s="301"/>
      <c r="F358" s="301"/>
      <c r="G358" s="302"/>
      <c r="H358" s="301"/>
      <c r="I358" s="301"/>
      <c r="J358" s="301"/>
      <c r="K358" s="301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</row>
    <row r="359" ht="15.75" customHeight="1">
      <c r="A359" s="301"/>
      <c r="B359" s="301"/>
      <c r="C359" s="301"/>
      <c r="D359" s="301"/>
      <c r="E359" s="301"/>
      <c r="F359" s="301"/>
      <c r="G359" s="302"/>
      <c r="H359" s="301"/>
      <c r="I359" s="301"/>
      <c r="J359" s="301"/>
      <c r="K359" s="301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</row>
    <row r="360" ht="15.75" customHeight="1">
      <c r="A360" s="301"/>
      <c r="B360" s="301"/>
      <c r="C360" s="301"/>
      <c r="D360" s="301"/>
      <c r="E360" s="301"/>
      <c r="F360" s="301"/>
      <c r="G360" s="302"/>
      <c r="H360" s="301"/>
      <c r="I360" s="301"/>
      <c r="J360" s="301"/>
      <c r="K360" s="301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</row>
    <row r="361" ht="15.75" customHeight="1">
      <c r="A361" s="301"/>
      <c r="B361" s="301"/>
      <c r="C361" s="301"/>
      <c r="D361" s="301"/>
      <c r="E361" s="301"/>
      <c r="F361" s="301"/>
      <c r="G361" s="302"/>
      <c r="H361" s="301"/>
      <c r="I361" s="301"/>
      <c r="J361" s="301"/>
      <c r="K361" s="301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</row>
    <row r="362" ht="15.75" customHeight="1">
      <c r="A362" s="301"/>
      <c r="B362" s="301"/>
      <c r="C362" s="301"/>
      <c r="D362" s="301"/>
      <c r="E362" s="301"/>
      <c r="F362" s="301"/>
      <c r="G362" s="302"/>
      <c r="H362" s="301"/>
      <c r="I362" s="301"/>
      <c r="J362" s="301"/>
      <c r="K362" s="301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</row>
    <row r="363" ht="15.75" customHeight="1">
      <c r="A363" s="301"/>
      <c r="B363" s="301"/>
      <c r="C363" s="301"/>
      <c r="D363" s="301"/>
      <c r="E363" s="301"/>
      <c r="F363" s="301"/>
      <c r="G363" s="302"/>
      <c r="H363" s="301"/>
      <c r="I363" s="301"/>
      <c r="J363" s="301"/>
      <c r="K363" s="301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</row>
    <row r="364" ht="15.75" customHeight="1">
      <c r="A364" s="301"/>
      <c r="B364" s="301"/>
      <c r="C364" s="301"/>
      <c r="D364" s="301"/>
      <c r="E364" s="301"/>
      <c r="F364" s="301"/>
      <c r="G364" s="302"/>
      <c r="H364" s="301"/>
      <c r="I364" s="301"/>
      <c r="J364" s="301"/>
      <c r="K364" s="301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</row>
    <row r="365" ht="15.75" customHeight="1">
      <c r="A365" s="301"/>
      <c r="B365" s="301"/>
      <c r="C365" s="301"/>
      <c r="D365" s="301"/>
      <c r="E365" s="301"/>
      <c r="F365" s="301"/>
      <c r="G365" s="302"/>
      <c r="H365" s="301"/>
      <c r="I365" s="301"/>
      <c r="J365" s="301"/>
      <c r="K365" s="301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</row>
    <row r="366" ht="15.75" customHeight="1">
      <c r="A366" s="301"/>
      <c r="B366" s="301"/>
      <c r="C366" s="301"/>
      <c r="D366" s="301"/>
      <c r="E366" s="301"/>
      <c r="F366" s="301"/>
      <c r="G366" s="302"/>
      <c r="H366" s="301"/>
      <c r="I366" s="301"/>
      <c r="J366" s="301"/>
      <c r="K366" s="301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</row>
    <row r="367" ht="15.75" customHeight="1">
      <c r="A367" s="301"/>
      <c r="B367" s="301"/>
      <c r="C367" s="301"/>
      <c r="D367" s="301"/>
      <c r="E367" s="301"/>
      <c r="F367" s="301"/>
      <c r="G367" s="302"/>
      <c r="H367" s="301"/>
      <c r="I367" s="301"/>
      <c r="J367" s="301"/>
      <c r="K367" s="301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</row>
    <row r="368" ht="15.75" customHeight="1">
      <c r="A368" s="301"/>
      <c r="B368" s="301"/>
      <c r="C368" s="301"/>
      <c r="D368" s="301"/>
      <c r="E368" s="301"/>
      <c r="F368" s="301"/>
      <c r="G368" s="302"/>
      <c r="H368" s="301"/>
      <c r="I368" s="301"/>
      <c r="J368" s="301"/>
      <c r="K368" s="301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</row>
    <row r="369" ht="15.75" customHeight="1">
      <c r="A369" s="301"/>
      <c r="B369" s="301"/>
      <c r="C369" s="301"/>
      <c r="D369" s="301"/>
      <c r="E369" s="301"/>
      <c r="F369" s="301"/>
      <c r="G369" s="302"/>
      <c r="H369" s="301"/>
      <c r="I369" s="301"/>
      <c r="J369" s="301"/>
      <c r="K369" s="301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</row>
    <row r="370" ht="15.75" customHeight="1">
      <c r="A370" s="301"/>
      <c r="B370" s="301"/>
      <c r="C370" s="301"/>
      <c r="D370" s="301"/>
      <c r="E370" s="301"/>
      <c r="F370" s="301"/>
      <c r="G370" s="302"/>
      <c r="H370" s="301"/>
      <c r="I370" s="301"/>
      <c r="J370" s="301"/>
      <c r="K370" s="301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</row>
    <row r="371" ht="15.75" customHeight="1">
      <c r="A371" s="301"/>
      <c r="B371" s="301"/>
      <c r="C371" s="301"/>
      <c r="D371" s="301"/>
      <c r="E371" s="301"/>
      <c r="F371" s="301"/>
      <c r="G371" s="302"/>
      <c r="H371" s="301"/>
      <c r="I371" s="301"/>
      <c r="J371" s="301"/>
      <c r="K371" s="301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</row>
    <row r="372" ht="15.75" customHeight="1">
      <c r="A372" s="301"/>
      <c r="B372" s="301"/>
      <c r="C372" s="301"/>
      <c r="D372" s="301"/>
      <c r="E372" s="301"/>
      <c r="F372" s="301"/>
      <c r="G372" s="302"/>
      <c r="H372" s="301"/>
      <c r="I372" s="301"/>
      <c r="J372" s="301"/>
      <c r="K372" s="301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</row>
    <row r="373" ht="15.75" customHeight="1">
      <c r="A373" s="301"/>
      <c r="B373" s="301"/>
      <c r="C373" s="301"/>
      <c r="D373" s="301"/>
      <c r="E373" s="301"/>
      <c r="F373" s="301"/>
      <c r="G373" s="302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</row>
    <row r="374" ht="15.75" customHeight="1">
      <c r="A374" s="301"/>
      <c r="B374" s="301"/>
      <c r="C374" s="301"/>
      <c r="D374" s="301"/>
      <c r="E374" s="301"/>
      <c r="F374" s="301"/>
      <c r="G374" s="302"/>
      <c r="H374" s="301"/>
      <c r="I374" s="301"/>
      <c r="J374" s="301"/>
      <c r="K374" s="301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</row>
    <row r="375" ht="15.75" customHeight="1">
      <c r="A375" s="301"/>
      <c r="B375" s="301"/>
      <c r="C375" s="301"/>
      <c r="D375" s="301"/>
      <c r="E375" s="301"/>
      <c r="F375" s="301"/>
      <c r="G375" s="302"/>
      <c r="H375" s="301"/>
      <c r="I375" s="301"/>
      <c r="J375" s="301"/>
      <c r="K375" s="301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</row>
    <row r="376" ht="15.75" customHeight="1">
      <c r="A376" s="301"/>
      <c r="B376" s="301"/>
      <c r="C376" s="301"/>
      <c r="D376" s="301"/>
      <c r="E376" s="301"/>
      <c r="F376" s="301"/>
      <c r="G376" s="302"/>
      <c r="H376" s="301"/>
      <c r="I376" s="301"/>
      <c r="J376" s="301"/>
      <c r="K376" s="301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</row>
    <row r="377" ht="15.75" customHeight="1">
      <c r="A377" s="301"/>
      <c r="B377" s="301"/>
      <c r="C377" s="301"/>
      <c r="D377" s="301"/>
      <c r="E377" s="301"/>
      <c r="F377" s="301"/>
      <c r="G377" s="302"/>
      <c r="H377" s="301"/>
      <c r="I377" s="301"/>
      <c r="J377" s="301"/>
      <c r="K377" s="301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</row>
    <row r="378" ht="15.75" customHeight="1">
      <c r="A378" s="301"/>
      <c r="B378" s="301"/>
      <c r="C378" s="301"/>
      <c r="D378" s="301"/>
      <c r="E378" s="301"/>
      <c r="F378" s="301"/>
      <c r="G378" s="302"/>
      <c r="H378" s="301"/>
      <c r="I378" s="301"/>
      <c r="J378" s="301"/>
      <c r="K378" s="301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</row>
    <row r="379" ht="15.75" customHeight="1">
      <c r="A379" s="301"/>
      <c r="B379" s="301"/>
      <c r="C379" s="301"/>
      <c r="D379" s="301"/>
      <c r="E379" s="301"/>
      <c r="F379" s="301"/>
      <c r="G379" s="302"/>
      <c r="H379" s="301"/>
      <c r="I379" s="301"/>
      <c r="J379" s="301"/>
      <c r="K379" s="301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</row>
    <row r="380" ht="15.75" customHeight="1">
      <c r="A380" s="301"/>
      <c r="B380" s="301"/>
      <c r="C380" s="301"/>
      <c r="D380" s="301"/>
      <c r="E380" s="301"/>
      <c r="F380" s="301"/>
      <c r="G380" s="302"/>
      <c r="H380" s="301"/>
      <c r="I380" s="301"/>
      <c r="J380" s="301"/>
      <c r="K380" s="301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</row>
    <row r="381" ht="15.75" customHeight="1">
      <c r="A381" s="301"/>
      <c r="B381" s="301"/>
      <c r="C381" s="301"/>
      <c r="D381" s="301"/>
      <c r="E381" s="301"/>
      <c r="F381" s="301"/>
      <c r="G381" s="302"/>
      <c r="H381" s="301"/>
      <c r="I381" s="301"/>
      <c r="J381" s="301"/>
      <c r="K381" s="301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</row>
    <row r="382" ht="15.75" customHeight="1">
      <c r="A382" s="301"/>
      <c r="B382" s="301"/>
      <c r="C382" s="301"/>
      <c r="D382" s="301"/>
      <c r="E382" s="301"/>
      <c r="F382" s="301"/>
      <c r="G382" s="302"/>
      <c r="H382" s="301"/>
      <c r="I382" s="301"/>
      <c r="J382" s="301"/>
      <c r="K382" s="301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</row>
    <row r="383" ht="15.75" customHeight="1">
      <c r="A383" s="301"/>
      <c r="B383" s="301"/>
      <c r="C383" s="301"/>
      <c r="D383" s="301"/>
      <c r="E383" s="301"/>
      <c r="F383" s="301"/>
      <c r="G383" s="302"/>
      <c r="H383" s="301"/>
      <c r="I383" s="301"/>
      <c r="J383" s="301"/>
      <c r="K383" s="301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</row>
    <row r="384" ht="15.75" customHeight="1">
      <c r="A384" s="301"/>
      <c r="B384" s="301"/>
      <c r="C384" s="301"/>
      <c r="D384" s="301"/>
      <c r="E384" s="301"/>
      <c r="F384" s="301"/>
      <c r="G384" s="302"/>
      <c r="H384" s="301"/>
      <c r="I384" s="301"/>
      <c r="J384" s="301"/>
      <c r="K384" s="301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</row>
    <row r="385" ht="15.75" customHeight="1">
      <c r="A385" s="301"/>
      <c r="B385" s="301"/>
      <c r="C385" s="301"/>
      <c r="D385" s="301"/>
      <c r="E385" s="301"/>
      <c r="F385" s="301"/>
      <c r="G385" s="302"/>
      <c r="H385" s="301"/>
      <c r="I385" s="301"/>
      <c r="J385" s="301"/>
      <c r="K385" s="30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</row>
    <row r="386" ht="15.75" customHeight="1">
      <c r="A386" s="301"/>
      <c r="B386" s="301"/>
      <c r="C386" s="301"/>
      <c r="D386" s="301"/>
      <c r="E386" s="301"/>
      <c r="F386" s="301"/>
      <c r="G386" s="302"/>
      <c r="H386" s="301"/>
      <c r="I386" s="301"/>
      <c r="J386" s="301"/>
      <c r="K386" s="301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</row>
    <row r="387" ht="15.75" customHeight="1">
      <c r="A387" s="301"/>
      <c r="B387" s="301"/>
      <c r="C387" s="301"/>
      <c r="D387" s="301"/>
      <c r="E387" s="301"/>
      <c r="F387" s="301"/>
      <c r="G387" s="302"/>
      <c r="H387" s="301"/>
      <c r="I387" s="301"/>
      <c r="J387" s="301"/>
      <c r="K387" s="301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</row>
    <row r="388" ht="15.75" customHeight="1">
      <c r="A388" s="301"/>
      <c r="B388" s="301"/>
      <c r="C388" s="301"/>
      <c r="D388" s="301"/>
      <c r="E388" s="301"/>
      <c r="F388" s="301"/>
      <c r="G388" s="302"/>
      <c r="H388" s="301"/>
      <c r="I388" s="301"/>
      <c r="J388" s="301"/>
      <c r="K388" s="301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</row>
    <row r="389" ht="15.75" customHeight="1">
      <c r="A389" s="301"/>
      <c r="B389" s="301"/>
      <c r="C389" s="301"/>
      <c r="D389" s="301"/>
      <c r="E389" s="301"/>
      <c r="F389" s="301"/>
      <c r="G389" s="302"/>
      <c r="H389" s="301"/>
      <c r="I389" s="301"/>
      <c r="J389" s="301"/>
      <c r="K389" s="301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</row>
    <row r="390" ht="15.75" customHeight="1">
      <c r="A390" s="301"/>
      <c r="B390" s="301"/>
      <c r="C390" s="301"/>
      <c r="D390" s="301"/>
      <c r="E390" s="301"/>
      <c r="F390" s="301"/>
      <c r="G390" s="302"/>
      <c r="H390" s="301"/>
      <c r="I390" s="301"/>
      <c r="J390" s="301"/>
      <c r="K390" s="301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</row>
    <row r="391" ht="15.75" customHeight="1">
      <c r="A391" s="301"/>
      <c r="B391" s="301"/>
      <c r="C391" s="301"/>
      <c r="D391" s="301"/>
      <c r="E391" s="301"/>
      <c r="F391" s="301"/>
      <c r="G391" s="302"/>
      <c r="H391" s="301"/>
      <c r="I391" s="301"/>
      <c r="J391" s="301"/>
      <c r="K391" s="301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</row>
    <row r="392" ht="15.75" customHeight="1">
      <c r="A392" s="301"/>
      <c r="B392" s="301"/>
      <c r="C392" s="301"/>
      <c r="D392" s="301"/>
      <c r="E392" s="301"/>
      <c r="F392" s="301"/>
      <c r="G392" s="302"/>
      <c r="H392" s="301"/>
      <c r="I392" s="301"/>
      <c r="J392" s="301"/>
      <c r="K392" s="301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</row>
    <row r="393" ht="15.75" customHeight="1">
      <c r="A393" s="301"/>
      <c r="B393" s="301"/>
      <c r="C393" s="301"/>
      <c r="D393" s="301"/>
      <c r="E393" s="301"/>
      <c r="F393" s="301"/>
      <c r="G393" s="302"/>
      <c r="H393" s="301"/>
      <c r="I393" s="301"/>
      <c r="J393" s="301"/>
      <c r="K393" s="301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</row>
    <row r="394" ht="15.75" customHeight="1">
      <c r="A394" s="301"/>
      <c r="B394" s="301"/>
      <c r="C394" s="301"/>
      <c r="D394" s="301"/>
      <c r="E394" s="301"/>
      <c r="F394" s="301"/>
      <c r="G394" s="302"/>
      <c r="H394" s="301"/>
      <c r="I394" s="301"/>
      <c r="J394" s="301"/>
      <c r="K394" s="301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</row>
    <row r="395" ht="15.75" customHeight="1">
      <c r="A395" s="301"/>
      <c r="B395" s="301"/>
      <c r="C395" s="301"/>
      <c r="D395" s="301"/>
      <c r="E395" s="301"/>
      <c r="F395" s="301"/>
      <c r="G395" s="302"/>
      <c r="H395" s="301"/>
      <c r="I395" s="301"/>
      <c r="J395" s="301"/>
      <c r="K395" s="301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</row>
    <row r="396" ht="15.75" customHeight="1">
      <c r="A396" s="301"/>
      <c r="B396" s="301"/>
      <c r="C396" s="301"/>
      <c r="D396" s="301"/>
      <c r="E396" s="301"/>
      <c r="F396" s="301"/>
      <c r="G396" s="302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</row>
    <row r="397" ht="15.75" customHeight="1">
      <c r="A397" s="301"/>
      <c r="B397" s="301"/>
      <c r="C397" s="301"/>
      <c r="D397" s="301"/>
      <c r="E397" s="301"/>
      <c r="F397" s="301"/>
      <c r="G397" s="302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</row>
    <row r="398" ht="15.75" customHeight="1">
      <c r="A398" s="301"/>
      <c r="B398" s="301"/>
      <c r="C398" s="301"/>
      <c r="D398" s="301"/>
      <c r="E398" s="301"/>
      <c r="F398" s="301"/>
      <c r="G398" s="302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</row>
    <row r="399" ht="15.75" customHeight="1">
      <c r="A399" s="301"/>
      <c r="B399" s="301"/>
      <c r="C399" s="301"/>
      <c r="D399" s="301"/>
      <c r="E399" s="301"/>
      <c r="F399" s="301"/>
      <c r="G399" s="302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</row>
    <row r="400" ht="15.75" customHeight="1">
      <c r="A400" s="301"/>
      <c r="B400" s="301"/>
      <c r="C400" s="301"/>
      <c r="D400" s="301"/>
      <c r="E400" s="301"/>
      <c r="F400" s="301"/>
      <c r="G400" s="302"/>
      <c r="H400" s="301"/>
      <c r="I400" s="301"/>
      <c r="J400" s="301"/>
      <c r="K400" s="301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</row>
    <row r="401" ht="15.75" customHeight="1">
      <c r="A401" s="301"/>
      <c r="B401" s="301"/>
      <c r="C401" s="301"/>
      <c r="D401" s="301"/>
      <c r="E401" s="301"/>
      <c r="F401" s="301"/>
      <c r="G401" s="302"/>
      <c r="H401" s="301"/>
      <c r="I401" s="301"/>
      <c r="J401" s="301"/>
      <c r="K401" s="301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</row>
    <row r="402" ht="15.75" customHeight="1">
      <c r="A402" s="301"/>
      <c r="B402" s="301"/>
      <c r="C402" s="301"/>
      <c r="D402" s="301"/>
      <c r="E402" s="301"/>
      <c r="F402" s="301"/>
      <c r="G402" s="302"/>
      <c r="H402" s="301"/>
      <c r="I402" s="301"/>
      <c r="J402" s="301"/>
      <c r="K402" s="301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</row>
    <row r="403" ht="15.75" customHeight="1">
      <c r="A403" s="301"/>
      <c r="B403" s="301"/>
      <c r="C403" s="301"/>
      <c r="D403" s="301"/>
      <c r="E403" s="301"/>
      <c r="F403" s="301"/>
      <c r="G403" s="302"/>
      <c r="H403" s="301"/>
      <c r="I403" s="301"/>
      <c r="J403" s="301"/>
      <c r="K403" s="301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</row>
    <row r="404" ht="15.75" customHeight="1">
      <c r="A404" s="301"/>
      <c r="B404" s="301"/>
      <c r="C404" s="301"/>
      <c r="D404" s="301"/>
      <c r="E404" s="301"/>
      <c r="F404" s="301"/>
      <c r="G404" s="302"/>
      <c r="H404" s="301"/>
      <c r="I404" s="301"/>
      <c r="J404" s="301"/>
      <c r="K404" s="301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</row>
    <row r="405" ht="15.75" customHeight="1">
      <c r="A405" s="301"/>
      <c r="B405" s="301"/>
      <c r="C405" s="301"/>
      <c r="D405" s="301"/>
      <c r="E405" s="301"/>
      <c r="F405" s="301"/>
      <c r="G405" s="302"/>
      <c r="H405" s="301"/>
      <c r="I405" s="301"/>
      <c r="J405" s="301"/>
      <c r="K405" s="301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</row>
    <row r="406" ht="15.75" customHeight="1">
      <c r="A406" s="301"/>
      <c r="B406" s="301"/>
      <c r="C406" s="301"/>
      <c r="D406" s="301"/>
      <c r="E406" s="301"/>
      <c r="F406" s="301"/>
      <c r="G406" s="302"/>
      <c r="H406" s="301"/>
      <c r="I406" s="301"/>
      <c r="J406" s="301"/>
      <c r="K406" s="301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</row>
    <row r="407" ht="15.75" customHeight="1">
      <c r="A407" s="301"/>
      <c r="B407" s="301"/>
      <c r="C407" s="301"/>
      <c r="D407" s="301"/>
      <c r="E407" s="301"/>
      <c r="F407" s="301"/>
      <c r="G407" s="302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</row>
    <row r="408" ht="15.75" customHeight="1">
      <c r="A408" s="301"/>
      <c r="B408" s="301"/>
      <c r="C408" s="301"/>
      <c r="D408" s="301"/>
      <c r="E408" s="301"/>
      <c r="F408" s="301"/>
      <c r="G408" s="302"/>
      <c r="H408" s="301"/>
      <c r="I408" s="301"/>
      <c r="J408" s="301"/>
      <c r="K408" s="301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</row>
    <row r="409" ht="15.75" customHeight="1">
      <c r="A409" s="301"/>
      <c r="B409" s="301"/>
      <c r="C409" s="301"/>
      <c r="D409" s="301"/>
      <c r="E409" s="301"/>
      <c r="F409" s="301"/>
      <c r="G409" s="302"/>
      <c r="H409" s="301"/>
      <c r="I409" s="301"/>
      <c r="J409" s="301"/>
      <c r="K409" s="301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</row>
    <row r="410" ht="15.75" customHeight="1">
      <c r="A410" s="301"/>
      <c r="B410" s="301"/>
      <c r="C410" s="301"/>
      <c r="D410" s="301"/>
      <c r="E410" s="301"/>
      <c r="F410" s="301"/>
      <c r="G410" s="302"/>
      <c r="H410" s="301"/>
      <c r="I410" s="301"/>
      <c r="J410" s="301"/>
      <c r="K410" s="301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</row>
    <row r="411" ht="15.75" customHeight="1">
      <c r="A411" s="301"/>
      <c r="B411" s="301"/>
      <c r="C411" s="301"/>
      <c r="D411" s="301"/>
      <c r="E411" s="301"/>
      <c r="F411" s="301"/>
      <c r="G411" s="302"/>
      <c r="H411" s="301"/>
      <c r="I411" s="301"/>
      <c r="J411" s="301"/>
      <c r="K411" s="30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</row>
    <row r="412" ht="15.75" customHeight="1">
      <c r="A412" s="301"/>
      <c r="B412" s="301"/>
      <c r="C412" s="301"/>
      <c r="D412" s="301"/>
      <c r="E412" s="301"/>
      <c r="F412" s="301"/>
      <c r="G412" s="302"/>
      <c r="H412" s="301"/>
      <c r="I412" s="301"/>
      <c r="J412" s="301"/>
      <c r="K412" s="301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</row>
    <row r="413" ht="15.75" customHeight="1">
      <c r="A413" s="301"/>
      <c r="B413" s="301"/>
      <c r="C413" s="301"/>
      <c r="D413" s="301"/>
      <c r="E413" s="301"/>
      <c r="F413" s="301"/>
      <c r="G413" s="302"/>
      <c r="H413" s="301"/>
      <c r="I413" s="301"/>
      <c r="J413" s="301"/>
      <c r="K413" s="301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</row>
    <row r="414" ht="15.75" customHeight="1">
      <c r="A414" s="301"/>
      <c r="B414" s="301"/>
      <c r="C414" s="301"/>
      <c r="D414" s="301"/>
      <c r="E414" s="301"/>
      <c r="F414" s="301"/>
      <c r="G414" s="302"/>
      <c r="H414" s="301"/>
      <c r="I414" s="301"/>
      <c r="J414" s="301"/>
      <c r="K414" s="301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</row>
    <row r="415" ht="15.75" customHeight="1">
      <c r="A415" s="301"/>
      <c r="B415" s="301"/>
      <c r="C415" s="301"/>
      <c r="D415" s="301"/>
      <c r="E415" s="301"/>
      <c r="F415" s="301"/>
      <c r="G415" s="302"/>
      <c r="H415" s="301"/>
      <c r="I415" s="301"/>
      <c r="J415" s="301"/>
      <c r="K415" s="301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</row>
    <row r="416" ht="15.75" customHeight="1">
      <c r="A416" s="301"/>
      <c r="B416" s="301"/>
      <c r="C416" s="301"/>
      <c r="D416" s="301"/>
      <c r="E416" s="301"/>
      <c r="F416" s="301"/>
      <c r="G416" s="302"/>
      <c r="H416" s="301"/>
      <c r="I416" s="301"/>
      <c r="J416" s="301"/>
      <c r="K416" s="301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</row>
    <row r="417" ht="15.75" customHeight="1">
      <c r="A417" s="301"/>
      <c r="B417" s="301"/>
      <c r="C417" s="301"/>
      <c r="D417" s="301"/>
      <c r="E417" s="301"/>
      <c r="F417" s="301"/>
      <c r="G417" s="302"/>
      <c r="H417" s="301"/>
      <c r="I417" s="301"/>
      <c r="J417" s="301"/>
      <c r="K417" s="301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</row>
    <row r="418" ht="15.75" customHeight="1">
      <c r="A418" s="301"/>
      <c r="B418" s="301"/>
      <c r="C418" s="301"/>
      <c r="D418" s="301"/>
      <c r="E418" s="301"/>
      <c r="F418" s="301"/>
      <c r="G418" s="302"/>
      <c r="H418" s="301"/>
      <c r="I418" s="301"/>
      <c r="J418" s="301"/>
      <c r="K418" s="301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</row>
    <row r="419" ht="15.75" customHeight="1">
      <c r="A419" s="301"/>
      <c r="B419" s="301"/>
      <c r="C419" s="301"/>
      <c r="D419" s="301"/>
      <c r="E419" s="301"/>
      <c r="F419" s="301"/>
      <c r="G419" s="302"/>
      <c r="H419" s="301"/>
      <c r="I419" s="301"/>
      <c r="J419" s="301"/>
      <c r="K419" s="301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</row>
    <row r="420" ht="15.75" customHeight="1">
      <c r="A420" s="301"/>
      <c r="B420" s="301"/>
      <c r="C420" s="301"/>
      <c r="D420" s="301"/>
      <c r="E420" s="301"/>
      <c r="F420" s="301"/>
      <c r="G420" s="302"/>
      <c r="H420" s="301"/>
      <c r="I420" s="301"/>
      <c r="J420" s="301"/>
      <c r="K420" s="301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</row>
    <row r="421" ht="15.75" customHeight="1">
      <c r="A421" s="301"/>
      <c r="B421" s="301"/>
      <c r="C421" s="301"/>
      <c r="D421" s="301"/>
      <c r="E421" s="301"/>
      <c r="F421" s="301"/>
      <c r="G421" s="302"/>
      <c r="H421" s="301"/>
      <c r="I421" s="301"/>
      <c r="J421" s="301"/>
      <c r="K421" s="301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</row>
    <row r="422" ht="15.75" customHeight="1">
      <c r="A422" s="301"/>
      <c r="B422" s="301"/>
      <c r="C422" s="301"/>
      <c r="D422" s="301"/>
      <c r="E422" s="301"/>
      <c r="F422" s="301"/>
      <c r="G422" s="302"/>
      <c r="H422" s="301"/>
      <c r="I422" s="301"/>
      <c r="J422" s="301"/>
      <c r="K422" s="30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</row>
    <row r="423" ht="15.75" customHeight="1">
      <c r="A423" s="301"/>
      <c r="B423" s="301"/>
      <c r="C423" s="301"/>
      <c r="D423" s="301"/>
      <c r="E423" s="301"/>
      <c r="F423" s="301"/>
      <c r="G423" s="302"/>
      <c r="H423" s="301"/>
      <c r="I423" s="301"/>
      <c r="J423" s="301"/>
      <c r="K423" s="30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</row>
    <row r="424" ht="15.75" customHeight="1">
      <c r="A424" s="301"/>
      <c r="B424" s="301"/>
      <c r="C424" s="301"/>
      <c r="D424" s="301"/>
      <c r="E424" s="301"/>
      <c r="F424" s="301"/>
      <c r="G424" s="302"/>
      <c r="H424" s="301"/>
      <c r="I424" s="301"/>
      <c r="J424" s="301"/>
      <c r="K424" s="301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</row>
    <row r="425" ht="15.75" customHeight="1">
      <c r="A425" s="301"/>
      <c r="B425" s="301"/>
      <c r="C425" s="301"/>
      <c r="D425" s="301"/>
      <c r="E425" s="301"/>
      <c r="F425" s="301"/>
      <c r="G425" s="302"/>
      <c r="H425" s="301"/>
      <c r="I425" s="301"/>
      <c r="J425" s="301"/>
      <c r="K425" s="301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</row>
    <row r="426" ht="15.75" customHeight="1">
      <c r="A426" s="301"/>
      <c r="B426" s="301"/>
      <c r="C426" s="301"/>
      <c r="D426" s="301"/>
      <c r="E426" s="301"/>
      <c r="F426" s="301"/>
      <c r="G426" s="302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</row>
    <row r="427" ht="15.75" customHeight="1">
      <c r="A427" s="301"/>
      <c r="B427" s="301"/>
      <c r="C427" s="301"/>
      <c r="D427" s="301"/>
      <c r="E427" s="301"/>
      <c r="F427" s="301"/>
      <c r="G427" s="302"/>
      <c r="H427" s="301"/>
      <c r="I427" s="301"/>
      <c r="J427" s="301"/>
      <c r="K427" s="301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</row>
    <row r="428" ht="15.75" customHeight="1">
      <c r="A428" s="301"/>
      <c r="B428" s="301"/>
      <c r="C428" s="301"/>
      <c r="D428" s="301"/>
      <c r="E428" s="301"/>
      <c r="F428" s="301"/>
      <c r="G428" s="302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</row>
    <row r="429" ht="15.75" customHeight="1">
      <c r="A429" s="301"/>
      <c r="B429" s="301"/>
      <c r="C429" s="301"/>
      <c r="D429" s="301"/>
      <c r="E429" s="301"/>
      <c r="F429" s="301"/>
      <c r="G429" s="302"/>
      <c r="H429" s="301"/>
      <c r="I429" s="301"/>
      <c r="J429" s="301"/>
      <c r="K429" s="301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</row>
    <row r="430" ht="15.75" customHeight="1">
      <c r="A430" s="301"/>
      <c r="B430" s="301"/>
      <c r="C430" s="301"/>
      <c r="D430" s="301"/>
      <c r="E430" s="301"/>
      <c r="F430" s="301"/>
      <c r="G430" s="302"/>
      <c r="H430" s="301"/>
      <c r="I430" s="301"/>
      <c r="J430" s="301"/>
      <c r="K430" s="301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</row>
    <row r="431" ht="15.75" customHeight="1">
      <c r="A431" s="301"/>
      <c r="B431" s="301"/>
      <c r="C431" s="301"/>
      <c r="D431" s="301"/>
      <c r="E431" s="301"/>
      <c r="F431" s="301"/>
      <c r="G431" s="302"/>
      <c r="H431" s="301"/>
      <c r="I431" s="301"/>
      <c r="J431" s="301"/>
      <c r="K431" s="301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</row>
    <row r="432" ht="15.75" customHeight="1">
      <c r="A432" s="301"/>
      <c r="B432" s="301"/>
      <c r="C432" s="301"/>
      <c r="D432" s="301"/>
      <c r="E432" s="301"/>
      <c r="F432" s="301"/>
      <c r="G432" s="302"/>
      <c r="H432" s="301"/>
      <c r="I432" s="301"/>
      <c r="J432" s="301"/>
      <c r="K432" s="301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</row>
    <row r="433" ht="15.75" customHeight="1">
      <c r="A433" s="301"/>
      <c r="B433" s="301"/>
      <c r="C433" s="301"/>
      <c r="D433" s="301"/>
      <c r="E433" s="301"/>
      <c r="F433" s="301"/>
      <c r="G433" s="302"/>
      <c r="H433" s="301"/>
      <c r="I433" s="301"/>
      <c r="J433" s="301"/>
      <c r="K433" s="301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</row>
    <row r="434" ht="15.75" customHeight="1">
      <c r="A434" s="301"/>
      <c r="B434" s="301"/>
      <c r="C434" s="301"/>
      <c r="D434" s="301"/>
      <c r="E434" s="301"/>
      <c r="F434" s="301"/>
      <c r="G434" s="302"/>
      <c r="H434" s="301"/>
      <c r="I434" s="301"/>
      <c r="J434" s="301"/>
      <c r="K434" s="301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</row>
    <row r="435" ht="15.75" customHeight="1">
      <c r="A435" s="301"/>
      <c r="B435" s="301"/>
      <c r="C435" s="301"/>
      <c r="D435" s="301"/>
      <c r="E435" s="301"/>
      <c r="F435" s="301"/>
      <c r="G435" s="302"/>
      <c r="H435" s="301"/>
      <c r="I435" s="301"/>
      <c r="J435" s="301"/>
      <c r="K435" s="301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</row>
    <row r="436" ht="15.75" customHeight="1">
      <c r="A436" s="301"/>
      <c r="B436" s="301"/>
      <c r="C436" s="301"/>
      <c r="D436" s="301"/>
      <c r="E436" s="301"/>
      <c r="F436" s="301"/>
      <c r="G436" s="302"/>
      <c r="H436" s="301"/>
      <c r="I436" s="301"/>
      <c r="J436" s="301"/>
      <c r="K436" s="301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</row>
    <row r="437" ht="15.75" customHeight="1">
      <c r="A437" s="301"/>
      <c r="B437" s="301"/>
      <c r="C437" s="301"/>
      <c r="D437" s="301"/>
      <c r="E437" s="301"/>
      <c r="F437" s="301"/>
      <c r="G437" s="302"/>
      <c r="H437" s="301"/>
      <c r="I437" s="301"/>
      <c r="J437" s="301"/>
      <c r="K437" s="301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</row>
    <row r="438" ht="15.75" customHeight="1">
      <c r="A438" s="301"/>
      <c r="B438" s="301"/>
      <c r="C438" s="301"/>
      <c r="D438" s="301"/>
      <c r="E438" s="301"/>
      <c r="F438" s="301"/>
      <c r="G438" s="302"/>
      <c r="H438" s="301"/>
      <c r="I438" s="301"/>
      <c r="J438" s="301"/>
      <c r="K438" s="301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</row>
    <row r="439" ht="15.75" customHeight="1">
      <c r="A439" s="301"/>
      <c r="B439" s="301"/>
      <c r="C439" s="301"/>
      <c r="D439" s="301"/>
      <c r="E439" s="301"/>
      <c r="F439" s="301"/>
      <c r="G439" s="302"/>
      <c r="H439" s="301"/>
      <c r="I439" s="301"/>
      <c r="J439" s="301"/>
      <c r="K439" s="301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</row>
    <row r="440" ht="15.75" customHeight="1">
      <c r="A440" s="301"/>
      <c r="B440" s="301"/>
      <c r="C440" s="301"/>
      <c r="D440" s="301"/>
      <c r="E440" s="301"/>
      <c r="F440" s="301"/>
      <c r="G440" s="302"/>
      <c r="H440" s="301"/>
      <c r="I440" s="301"/>
      <c r="J440" s="301"/>
      <c r="K440" s="301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</row>
    <row r="441" ht="15.75" customHeight="1">
      <c r="A441" s="301"/>
      <c r="B441" s="301"/>
      <c r="C441" s="301"/>
      <c r="D441" s="301"/>
      <c r="E441" s="301"/>
      <c r="F441" s="301"/>
      <c r="G441" s="302"/>
      <c r="H441" s="301"/>
      <c r="I441" s="301"/>
      <c r="J441" s="301"/>
      <c r="K441" s="301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</row>
    <row r="442" ht="15.75" customHeight="1">
      <c r="A442" s="301"/>
      <c r="B442" s="301"/>
      <c r="C442" s="301"/>
      <c r="D442" s="301"/>
      <c r="E442" s="301"/>
      <c r="F442" s="301"/>
      <c r="G442" s="302"/>
      <c r="H442" s="301"/>
      <c r="I442" s="301"/>
      <c r="J442" s="301"/>
      <c r="K442" s="301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</row>
    <row r="443" ht="15.75" customHeight="1">
      <c r="A443" s="301"/>
      <c r="B443" s="301"/>
      <c r="C443" s="301"/>
      <c r="D443" s="301"/>
      <c r="E443" s="301"/>
      <c r="F443" s="301"/>
      <c r="G443" s="302"/>
      <c r="H443" s="301"/>
      <c r="I443" s="301"/>
      <c r="J443" s="301"/>
      <c r="K443" s="301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</row>
    <row r="444" ht="15.75" customHeight="1">
      <c r="A444" s="301"/>
      <c r="B444" s="301"/>
      <c r="C444" s="301"/>
      <c r="D444" s="301"/>
      <c r="E444" s="301"/>
      <c r="F444" s="301"/>
      <c r="G444" s="302"/>
      <c r="H444" s="301"/>
      <c r="I444" s="301"/>
      <c r="J444" s="301"/>
      <c r="K444" s="301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</row>
    <row r="445" ht="15.75" customHeight="1">
      <c r="A445" s="301"/>
      <c r="B445" s="301"/>
      <c r="C445" s="301"/>
      <c r="D445" s="301"/>
      <c r="E445" s="301"/>
      <c r="F445" s="301"/>
      <c r="G445" s="302"/>
      <c r="H445" s="301"/>
      <c r="I445" s="301"/>
      <c r="J445" s="301"/>
      <c r="K445" s="301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</row>
    <row r="446" ht="15.75" customHeight="1">
      <c r="A446" s="301"/>
      <c r="B446" s="301"/>
      <c r="C446" s="301"/>
      <c r="D446" s="301"/>
      <c r="E446" s="301"/>
      <c r="F446" s="301"/>
      <c r="G446" s="302"/>
      <c r="H446" s="301"/>
      <c r="I446" s="301"/>
      <c r="J446" s="301"/>
      <c r="K446" s="301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</row>
    <row r="447" ht="15.75" customHeight="1">
      <c r="A447" s="301"/>
      <c r="B447" s="301"/>
      <c r="C447" s="301"/>
      <c r="D447" s="301"/>
      <c r="E447" s="301"/>
      <c r="F447" s="301"/>
      <c r="G447" s="302"/>
      <c r="H447" s="301"/>
      <c r="I447" s="301"/>
      <c r="J447" s="301"/>
      <c r="K447" s="301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</row>
    <row r="448" ht="15.75" customHeight="1">
      <c r="A448" s="301"/>
      <c r="B448" s="301"/>
      <c r="C448" s="301"/>
      <c r="D448" s="301"/>
      <c r="E448" s="301"/>
      <c r="F448" s="301"/>
      <c r="G448" s="302"/>
      <c r="H448" s="301"/>
      <c r="I448" s="301"/>
      <c r="J448" s="301"/>
      <c r="K448" s="30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</row>
    <row r="449" ht="15.75" customHeight="1">
      <c r="A449" s="301"/>
      <c r="B449" s="301"/>
      <c r="C449" s="301"/>
      <c r="D449" s="301"/>
      <c r="E449" s="301"/>
      <c r="F449" s="301"/>
      <c r="G449" s="302"/>
      <c r="H449" s="301"/>
      <c r="I449" s="301"/>
      <c r="J449" s="301"/>
      <c r="K449" s="301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</row>
    <row r="450" ht="15.75" customHeight="1">
      <c r="A450" s="301"/>
      <c r="B450" s="301"/>
      <c r="C450" s="301"/>
      <c r="D450" s="301"/>
      <c r="E450" s="301"/>
      <c r="F450" s="301"/>
      <c r="G450" s="302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</row>
    <row r="451" ht="15.75" customHeight="1">
      <c r="A451" s="301"/>
      <c r="B451" s="301"/>
      <c r="C451" s="301"/>
      <c r="D451" s="301"/>
      <c r="E451" s="301"/>
      <c r="F451" s="301"/>
      <c r="G451" s="302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</row>
    <row r="452" ht="15.75" customHeight="1">
      <c r="A452" s="301"/>
      <c r="B452" s="301"/>
      <c r="C452" s="301"/>
      <c r="D452" s="301"/>
      <c r="E452" s="301"/>
      <c r="F452" s="301"/>
      <c r="G452" s="302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</row>
    <row r="453" ht="15.75" customHeight="1">
      <c r="A453" s="301"/>
      <c r="B453" s="301"/>
      <c r="C453" s="301"/>
      <c r="D453" s="301"/>
      <c r="E453" s="301"/>
      <c r="F453" s="301"/>
      <c r="G453" s="302"/>
      <c r="H453" s="301"/>
      <c r="I453" s="301"/>
      <c r="J453" s="301"/>
      <c r="K453" s="301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</row>
    <row r="454" ht="15.75" customHeight="1">
      <c r="A454" s="301"/>
      <c r="B454" s="301"/>
      <c r="C454" s="301"/>
      <c r="D454" s="301"/>
      <c r="E454" s="301"/>
      <c r="F454" s="301"/>
      <c r="G454" s="302"/>
      <c r="H454" s="301"/>
      <c r="I454" s="301"/>
      <c r="J454" s="301"/>
      <c r="K454" s="301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</row>
    <row r="455" ht="15.75" customHeight="1">
      <c r="A455" s="301"/>
      <c r="B455" s="301"/>
      <c r="C455" s="301"/>
      <c r="D455" s="301"/>
      <c r="E455" s="301"/>
      <c r="F455" s="301"/>
      <c r="G455" s="302"/>
      <c r="H455" s="301"/>
      <c r="I455" s="301"/>
      <c r="J455" s="301"/>
      <c r="K455" s="301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</row>
    <row r="456" ht="15.75" customHeight="1">
      <c r="A456" s="301"/>
      <c r="B456" s="301"/>
      <c r="C456" s="301"/>
      <c r="D456" s="301"/>
      <c r="E456" s="301"/>
      <c r="F456" s="301"/>
      <c r="G456" s="302"/>
      <c r="H456" s="301"/>
      <c r="I456" s="301"/>
      <c r="J456" s="301"/>
      <c r="K456" s="301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</row>
    <row r="457" ht="15.75" customHeight="1">
      <c r="A457" s="301"/>
      <c r="B457" s="301"/>
      <c r="C457" s="301"/>
      <c r="D457" s="301"/>
      <c r="E457" s="301"/>
      <c r="F457" s="301"/>
      <c r="G457" s="302"/>
      <c r="H457" s="301"/>
      <c r="I457" s="301"/>
      <c r="J457" s="301"/>
      <c r="K457" s="301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</row>
    <row r="458" ht="15.75" customHeight="1">
      <c r="A458" s="301"/>
      <c r="B458" s="301"/>
      <c r="C458" s="301"/>
      <c r="D458" s="301"/>
      <c r="E458" s="301"/>
      <c r="F458" s="301"/>
      <c r="G458" s="302"/>
      <c r="H458" s="301"/>
      <c r="I458" s="301"/>
      <c r="J458" s="301"/>
      <c r="K458" s="301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</row>
    <row r="459" ht="15.75" customHeight="1">
      <c r="A459" s="301"/>
      <c r="B459" s="301"/>
      <c r="C459" s="301"/>
      <c r="D459" s="301"/>
      <c r="E459" s="301"/>
      <c r="F459" s="301"/>
      <c r="G459" s="302"/>
      <c r="H459" s="301"/>
      <c r="I459" s="301"/>
      <c r="J459" s="301"/>
      <c r="K459" s="301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</row>
    <row r="460" ht="15.75" customHeight="1">
      <c r="A460" s="301"/>
      <c r="B460" s="301"/>
      <c r="C460" s="301"/>
      <c r="D460" s="301"/>
      <c r="E460" s="301"/>
      <c r="F460" s="301"/>
      <c r="G460" s="302"/>
      <c r="H460" s="301"/>
      <c r="I460" s="301"/>
      <c r="J460" s="301"/>
      <c r="K460" s="301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</row>
    <row r="461" ht="15.75" customHeight="1">
      <c r="A461" s="301"/>
      <c r="B461" s="301"/>
      <c r="C461" s="301"/>
      <c r="D461" s="301"/>
      <c r="E461" s="301"/>
      <c r="F461" s="301"/>
      <c r="G461" s="302"/>
      <c r="H461" s="301"/>
      <c r="I461" s="301"/>
      <c r="J461" s="301"/>
      <c r="K461" s="301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</row>
    <row r="462" ht="15.75" customHeight="1">
      <c r="A462" s="301"/>
      <c r="B462" s="301"/>
      <c r="C462" s="301"/>
      <c r="D462" s="301"/>
      <c r="E462" s="301"/>
      <c r="F462" s="301"/>
      <c r="G462" s="302"/>
      <c r="H462" s="301"/>
      <c r="I462" s="301"/>
      <c r="J462" s="301"/>
      <c r="K462" s="301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</row>
    <row r="463" ht="15.75" customHeight="1">
      <c r="A463" s="301"/>
      <c r="B463" s="301"/>
      <c r="C463" s="301"/>
      <c r="D463" s="301"/>
      <c r="E463" s="301"/>
      <c r="F463" s="301"/>
      <c r="G463" s="302"/>
      <c r="H463" s="301"/>
      <c r="I463" s="301"/>
      <c r="J463" s="301"/>
      <c r="K463" s="301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</row>
    <row r="464" ht="15.75" customHeight="1">
      <c r="A464" s="301"/>
      <c r="B464" s="301"/>
      <c r="C464" s="301"/>
      <c r="D464" s="301"/>
      <c r="E464" s="301"/>
      <c r="F464" s="301"/>
      <c r="G464" s="302"/>
      <c r="H464" s="301"/>
      <c r="I464" s="301"/>
      <c r="J464" s="301"/>
      <c r="K464" s="301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</row>
    <row r="465" ht="15.75" customHeight="1">
      <c r="A465" s="301"/>
      <c r="B465" s="301"/>
      <c r="C465" s="301"/>
      <c r="D465" s="301"/>
      <c r="E465" s="301"/>
      <c r="F465" s="301"/>
      <c r="G465" s="302"/>
      <c r="H465" s="301"/>
      <c r="I465" s="301"/>
      <c r="J465" s="301"/>
      <c r="K465" s="301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</row>
    <row r="466" ht="15.75" customHeight="1">
      <c r="A466" s="301"/>
      <c r="B466" s="301"/>
      <c r="C466" s="301"/>
      <c r="D466" s="301"/>
      <c r="E466" s="301"/>
      <c r="F466" s="301"/>
      <c r="G466" s="302"/>
      <c r="H466" s="301"/>
      <c r="I466" s="301"/>
      <c r="J466" s="301"/>
      <c r="K466" s="301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</row>
    <row r="467" ht="15.75" customHeight="1">
      <c r="A467" s="301"/>
      <c r="B467" s="301"/>
      <c r="C467" s="301"/>
      <c r="D467" s="301"/>
      <c r="E467" s="301"/>
      <c r="F467" s="301"/>
      <c r="G467" s="302"/>
      <c r="H467" s="301"/>
      <c r="I467" s="301"/>
      <c r="J467" s="301"/>
      <c r="K467" s="301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</row>
    <row r="468" ht="15.75" customHeight="1">
      <c r="A468" s="301"/>
      <c r="B468" s="301"/>
      <c r="C468" s="301"/>
      <c r="D468" s="301"/>
      <c r="E468" s="301"/>
      <c r="F468" s="301"/>
      <c r="G468" s="302"/>
      <c r="H468" s="301"/>
      <c r="I468" s="301"/>
      <c r="J468" s="301"/>
      <c r="K468" s="301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</row>
    <row r="469" ht="15.75" customHeight="1">
      <c r="A469" s="301"/>
      <c r="B469" s="301"/>
      <c r="C469" s="301"/>
      <c r="D469" s="301"/>
      <c r="E469" s="301"/>
      <c r="F469" s="301"/>
      <c r="G469" s="302"/>
      <c r="H469" s="301"/>
      <c r="I469" s="301"/>
      <c r="J469" s="301"/>
      <c r="K469" s="301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</row>
    <row r="470" ht="15.75" customHeight="1">
      <c r="A470" s="301"/>
      <c r="B470" s="301"/>
      <c r="C470" s="301"/>
      <c r="D470" s="301"/>
      <c r="E470" s="301"/>
      <c r="F470" s="301"/>
      <c r="G470" s="302"/>
      <c r="H470" s="301"/>
      <c r="I470" s="301"/>
      <c r="J470" s="301"/>
      <c r="K470" s="301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</row>
    <row r="471" ht="15.75" customHeight="1">
      <c r="A471" s="301"/>
      <c r="B471" s="301"/>
      <c r="C471" s="301"/>
      <c r="D471" s="301"/>
      <c r="E471" s="301"/>
      <c r="F471" s="301"/>
      <c r="G471" s="302"/>
      <c r="H471" s="301"/>
      <c r="I471" s="301"/>
      <c r="J471" s="301"/>
      <c r="K471" s="30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</row>
    <row r="472" ht="15.75" customHeight="1">
      <c r="A472" s="301"/>
      <c r="B472" s="301"/>
      <c r="C472" s="301"/>
      <c r="D472" s="301"/>
      <c r="E472" s="301"/>
      <c r="F472" s="301"/>
      <c r="G472" s="302"/>
      <c r="H472" s="301"/>
      <c r="I472" s="301"/>
      <c r="J472" s="301"/>
      <c r="K472" s="301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</row>
    <row r="473" ht="15.75" customHeight="1">
      <c r="A473" s="301"/>
      <c r="B473" s="301"/>
      <c r="C473" s="301"/>
      <c r="D473" s="301"/>
      <c r="E473" s="301"/>
      <c r="F473" s="301"/>
      <c r="G473" s="302"/>
      <c r="H473" s="301"/>
      <c r="I473" s="301"/>
      <c r="J473" s="301"/>
      <c r="K473" s="301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</row>
    <row r="474" ht="15.75" customHeight="1">
      <c r="A474" s="301"/>
      <c r="B474" s="301"/>
      <c r="C474" s="301"/>
      <c r="D474" s="301"/>
      <c r="E474" s="301"/>
      <c r="F474" s="301"/>
      <c r="G474" s="302"/>
      <c r="H474" s="301"/>
      <c r="I474" s="301"/>
      <c r="J474" s="301"/>
      <c r="K474" s="301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</row>
    <row r="475" ht="15.75" customHeight="1">
      <c r="A475" s="301"/>
      <c r="B475" s="301"/>
      <c r="C475" s="301"/>
      <c r="D475" s="301"/>
      <c r="E475" s="301"/>
      <c r="F475" s="301"/>
      <c r="G475" s="302"/>
      <c r="H475" s="301"/>
      <c r="I475" s="301"/>
      <c r="J475" s="301"/>
      <c r="K475" s="301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</row>
    <row r="476" ht="15.75" customHeight="1">
      <c r="A476" s="301"/>
      <c r="B476" s="301"/>
      <c r="C476" s="301"/>
      <c r="D476" s="301"/>
      <c r="E476" s="301"/>
      <c r="F476" s="301"/>
      <c r="G476" s="302"/>
      <c r="H476" s="301"/>
      <c r="I476" s="301"/>
      <c r="J476" s="301"/>
      <c r="K476" s="30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</row>
    <row r="477" ht="15.75" customHeight="1">
      <c r="A477" s="301"/>
      <c r="B477" s="301"/>
      <c r="C477" s="301"/>
      <c r="D477" s="301"/>
      <c r="E477" s="301"/>
      <c r="F477" s="301"/>
      <c r="G477" s="302"/>
      <c r="H477" s="301"/>
      <c r="I477" s="301"/>
      <c r="J477" s="301"/>
      <c r="K477" s="301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</row>
    <row r="478" ht="15.75" customHeight="1">
      <c r="A478" s="301"/>
      <c r="B478" s="301"/>
      <c r="C478" s="301"/>
      <c r="D478" s="301"/>
      <c r="E478" s="301"/>
      <c r="F478" s="301"/>
      <c r="G478" s="302"/>
      <c r="H478" s="301"/>
      <c r="I478" s="301"/>
      <c r="J478" s="301"/>
      <c r="K478" s="301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</row>
    <row r="479" ht="15.75" customHeight="1">
      <c r="A479" s="301"/>
      <c r="B479" s="301"/>
      <c r="C479" s="301"/>
      <c r="D479" s="301"/>
      <c r="E479" s="301"/>
      <c r="F479" s="301"/>
      <c r="G479" s="302"/>
      <c r="H479" s="301"/>
      <c r="I479" s="301"/>
      <c r="J479" s="301"/>
      <c r="K479" s="301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</row>
    <row r="480" ht="15.75" customHeight="1">
      <c r="A480" s="301"/>
      <c r="B480" s="301"/>
      <c r="C480" s="301"/>
      <c r="D480" s="301"/>
      <c r="E480" s="301"/>
      <c r="F480" s="301"/>
      <c r="G480" s="302"/>
      <c r="H480" s="301"/>
      <c r="I480" s="301"/>
      <c r="J480" s="301"/>
      <c r="K480" s="301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</row>
    <row r="481" ht="15.75" customHeight="1">
      <c r="A481" s="301"/>
      <c r="B481" s="301"/>
      <c r="C481" s="301"/>
      <c r="D481" s="301"/>
      <c r="E481" s="301"/>
      <c r="F481" s="301"/>
      <c r="G481" s="302"/>
      <c r="H481" s="301"/>
      <c r="I481" s="301"/>
      <c r="J481" s="301"/>
      <c r="K481" s="301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</row>
    <row r="482" ht="15.75" customHeight="1">
      <c r="A482" s="301"/>
      <c r="B482" s="301"/>
      <c r="C482" s="301"/>
      <c r="D482" s="301"/>
      <c r="E482" s="301"/>
      <c r="F482" s="301"/>
      <c r="G482" s="302"/>
      <c r="H482" s="301"/>
      <c r="I482" s="301"/>
      <c r="J482" s="301"/>
      <c r="K482" s="301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</row>
    <row r="483" ht="15.75" customHeight="1">
      <c r="A483" s="301"/>
      <c r="B483" s="301"/>
      <c r="C483" s="301"/>
      <c r="D483" s="301"/>
      <c r="E483" s="301"/>
      <c r="F483" s="301"/>
      <c r="G483" s="302"/>
      <c r="H483" s="301"/>
      <c r="I483" s="301"/>
      <c r="J483" s="301"/>
      <c r="K483" s="301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</row>
    <row r="484" ht="15.75" customHeight="1">
      <c r="A484" s="301"/>
      <c r="B484" s="301"/>
      <c r="C484" s="301"/>
      <c r="D484" s="301"/>
      <c r="E484" s="301"/>
      <c r="F484" s="301"/>
      <c r="G484" s="302"/>
      <c r="H484" s="301"/>
      <c r="I484" s="301"/>
      <c r="J484" s="301"/>
      <c r="K484" s="301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</row>
    <row r="485" ht="15.75" customHeight="1">
      <c r="A485" s="301"/>
      <c r="B485" s="301"/>
      <c r="C485" s="301"/>
      <c r="D485" s="301"/>
      <c r="E485" s="301"/>
      <c r="F485" s="301"/>
      <c r="G485" s="302"/>
      <c r="H485" s="301"/>
      <c r="I485" s="301"/>
      <c r="J485" s="301"/>
      <c r="K485" s="301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</row>
    <row r="486" ht="15.75" customHeight="1">
      <c r="A486" s="301"/>
      <c r="B486" s="301"/>
      <c r="C486" s="301"/>
      <c r="D486" s="301"/>
      <c r="E486" s="301"/>
      <c r="F486" s="301"/>
      <c r="G486" s="302"/>
      <c r="H486" s="301"/>
      <c r="I486" s="301"/>
      <c r="J486" s="301"/>
      <c r="K486" s="301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</row>
    <row r="487" ht="15.75" customHeight="1">
      <c r="A487" s="301"/>
      <c r="B487" s="301"/>
      <c r="C487" s="301"/>
      <c r="D487" s="301"/>
      <c r="E487" s="301"/>
      <c r="F487" s="301"/>
      <c r="G487" s="302"/>
      <c r="H487" s="301"/>
      <c r="I487" s="301"/>
      <c r="J487" s="301"/>
      <c r="K487" s="301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</row>
    <row r="488" ht="15.75" customHeight="1">
      <c r="A488" s="301"/>
      <c r="B488" s="301"/>
      <c r="C488" s="301"/>
      <c r="D488" s="301"/>
      <c r="E488" s="301"/>
      <c r="F488" s="301"/>
      <c r="G488" s="302"/>
      <c r="H488" s="301"/>
      <c r="I488" s="301"/>
      <c r="J488" s="301"/>
      <c r="K488" s="301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</row>
    <row r="489" ht="15.75" customHeight="1">
      <c r="A489" s="301"/>
      <c r="B489" s="301"/>
      <c r="C489" s="301"/>
      <c r="D489" s="301"/>
      <c r="E489" s="301"/>
      <c r="F489" s="301"/>
      <c r="G489" s="302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</row>
    <row r="490" ht="15.75" customHeight="1">
      <c r="A490" s="301"/>
      <c r="B490" s="301"/>
      <c r="C490" s="301"/>
      <c r="D490" s="301"/>
      <c r="E490" s="301"/>
      <c r="F490" s="301"/>
      <c r="G490" s="302"/>
      <c r="H490" s="301"/>
      <c r="I490" s="301"/>
      <c r="J490" s="301"/>
      <c r="K490" s="301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</row>
    <row r="491" ht="15.75" customHeight="1">
      <c r="A491" s="301"/>
      <c r="B491" s="301"/>
      <c r="C491" s="301"/>
      <c r="D491" s="301"/>
      <c r="E491" s="301"/>
      <c r="F491" s="301"/>
      <c r="G491" s="302"/>
      <c r="H491" s="301"/>
      <c r="I491" s="301"/>
      <c r="J491" s="301"/>
      <c r="K491" s="301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</row>
    <row r="492" ht="15.75" customHeight="1">
      <c r="A492" s="301"/>
      <c r="B492" s="301"/>
      <c r="C492" s="301"/>
      <c r="D492" s="301"/>
      <c r="E492" s="301"/>
      <c r="F492" s="301"/>
      <c r="G492" s="302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</row>
    <row r="493" ht="15.75" customHeight="1">
      <c r="A493" s="301"/>
      <c r="B493" s="301"/>
      <c r="C493" s="301"/>
      <c r="D493" s="301"/>
      <c r="E493" s="301"/>
      <c r="F493" s="301"/>
      <c r="G493" s="302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</row>
    <row r="494" ht="15.75" customHeight="1">
      <c r="A494" s="301"/>
      <c r="B494" s="301"/>
      <c r="C494" s="301"/>
      <c r="D494" s="301"/>
      <c r="E494" s="301"/>
      <c r="F494" s="301"/>
      <c r="G494" s="302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</row>
    <row r="495" ht="15.75" customHeight="1">
      <c r="A495" s="301"/>
      <c r="B495" s="301"/>
      <c r="C495" s="301"/>
      <c r="D495" s="301"/>
      <c r="E495" s="301"/>
      <c r="F495" s="301"/>
      <c r="G495" s="302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</row>
    <row r="496" ht="15.75" customHeight="1">
      <c r="A496" s="301"/>
      <c r="B496" s="301"/>
      <c r="C496" s="301"/>
      <c r="D496" s="301"/>
      <c r="E496" s="301"/>
      <c r="F496" s="301"/>
      <c r="G496" s="302"/>
      <c r="H496" s="301"/>
      <c r="I496" s="301"/>
      <c r="J496" s="301"/>
      <c r="K496" s="301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</row>
    <row r="497" ht="15.75" customHeight="1">
      <c r="A497" s="301"/>
      <c r="B497" s="301"/>
      <c r="C497" s="301"/>
      <c r="D497" s="301"/>
      <c r="E497" s="301"/>
      <c r="F497" s="301"/>
      <c r="G497" s="302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</row>
    <row r="498" ht="15.75" customHeight="1">
      <c r="A498" s="301"/>
      <c r="B498" s="301"/>
      <c r="C498" s="301"/>
      <c r="D498" s="301"/>
      <c r="E498" s="301"/>
      <c r="F498" s="301"/>
      <c r="G498" s="302"/>
      <c r="H498" s="301"/>
      <c r="I498" s="301"/>
      <c r="J498" s="301"/>
      <c r="K498" s="301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</row>
    <row r="499" ht="15.75" customHeight="1">
      <c r="A499" s="301"/>
      <c r="B499" s="301"/>
      <c r="C499" s="301"/>
      <c r="D499" s="301"/>
      <c r="E499" s="301"/>
      <c r="F499" s="301"/>
      <c r="G499" s="302"/>
      <c r="H499" s="301"/>
      <c r="I499" s="301"/>
      <c r="J499" s="301"/>
      <c r="K499" s="301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</row>
    <row r="500" ht="15.75" customHeight="1">
      <c r="A500" s="301"/>
      <c r="B500" s="301"/>
      <c r="C500" s="301"/>
      <c r="D500" s="301"/>
      <c r="E500" s="301"/>
      <c r="F500" s="301"/>
      <c r="G500" s="302"/>
      <c r="H500" s="301"/>
      <c r="I500" s="301"/>
      <c r="J500" s="301"/>
      <c r="K500" s="301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</row>
    <row r="501" ht="15.75" customHeight="1">
      <c r="A501" s="301"/>
      <c r="B501" s="301"/>
      <c r="C501" s="301"/>
      <c r="D501" s="301"/>
      <c r="E501" s="301"/>
      <c r="F501" s="301"/>
      <c r="G501" s="302"/>
      <c r="H501" s="301"/>
      <c r="I501" s="301"/>
      <c r="J501" s="301"/>
      <c r="K501" s="301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</row>
    <row r="502" ht="15.75" customHeight="1">
      <c r="A502" s="301"/>
      <c r="B502" s="301"/>
      <c r="C502" s="301"/>
      <c r="D502" s="301"/>
      <c r="E502" s="301"/>
      <c r="F502" s="301"/>
      <c r="G502" s="302"/>
      <c r="H502" s="301"/>
      <c r="I502" s="301"/>
      <c r="J502" s="301"/>
      <c r="K502" s="301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</row>
    <row r="503" ht="15.75" customHeight="1">
      <c r="A503" s="301"/>
      <c r="B503" s="301"/>
      <c r="C503" s="301"/>
      <c r="D503" s="301"/>
      <c r="E503" s="301"/>
      <c r="F503" s="301"/>
      <c r="G503" s="302"/>
      <c r="H503" s="301"/>
      <c r="I503" s="301"/>
      <c r="J503" s="301"/>
      <c r="K503" s="301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</row>
    <row r="504" ht="15.75" customHeight="1">
      <c r="A504" s="301"/>
      <c r="B504" s="301"/>
      <c r="C504" s="301"/>
      <c r="D504" s="301"/>
      <c r="E504" s="301"/>
      <c r="F504" s="301"/>
      <c r="G504" s="302"/>
      <c r="H504" s="301"/>
      <c r="I504" s="301"/>
      <c r="J504" s="301"/>
      <c r="K504" s="301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</row>
    <row r="505" ht="15.75" customHeight="1">
      <c r="A505" s="301"/>
      <c r="B505" s="301"/>
      <c r="C505" s="301"/>
      <c r="D505" s="301"/>
      <c r="E505" s="301"/>
      <c r="F505" s="301"/>
      <c r="G505" s="302"/>
      <c r="H505" s="301"/>
      <c r="I505" s="301"/>
      <c r="J505" s="301"/>
      <c r="K505" s="301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</row>
    <row r="506" ht="15.75" customHeight="1">
      <c r="A506" s="301"/>
      <c r="B506" s="301"/>
      <c r="C506" s="301"/>
      <c r="D506" s="301"/>
      <c r="E506" s="301"/>
      <c r="F506" s="301"/>
      <c r="G506" s="302"/>
      <c r="H506" s="301"/>
      <c r="I506" s="301"/>
      <c r="J506" s="301"/>
      <c r="K506" s="301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</row>
    <row r="507" ht="15.75" customHeight="1">
      <c r="A507" s="301"/>
      <c r="B507" s="301"/>
      <c r="C507" s="301"/>
      <c r="D507" s="301"/>
      <c r="E507" s="301"/>
      <c r="F507" s="301"/>
      <c r="G507" s="302"/>
      <c r="H507" s="301"/>
      <c r="I507" s="301"/>
      <c r="J507" s="301"/>
      <c r="K507" s="301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</row>
    <row r="508" ht="15.75" customHeight="1">
      <c r="A508" s="301"/>
      <c r="B508" s="301"/>
      <c r="C508" s="301"/>
      <c r="D508" s="301"/>
      <c r="E508" s="301"/>
      <c r="F508" s="301"/>
      <c r="G508" s="302"/>
      <c r="H508" s="301"/>
      <c r="I508" s="301"/>
      <c r="J508" s="301"/>
      <c r="K508" s="301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</row>
    <row r="509" ht="15.75" customHeight="1">
      <c r="A509" s="301"/>
      <c r="B509" s="301"/>
      <c r="C509" s="301"/>
      <c r="D509" s="301"/>
      <c r="E509" s="301"/>
      <c r="F509" s="301"/>
      <c r="G509" s="302"/>
      <c r="H509" s="301"/>
      <c r="I509" s="301"/>
      <c r="J509" s="301"/>
      <c r="K509" s="301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</row>
    <row r="510" ht="15.75" customHeight="1">
      <c r="A510" s="301"/>
      <c r="B510" s="301"/>
      <c r="C510" s="301"/>
      <c r="D510" s="301"/>
      <c r="E510" s="301"/>
      <c r="F510" s="301"/>
      <c r="G510" s="302"/>
      <c r="H510" s="301"/>
      <c r="I510" s="301"/>
      <c r="J510" s="301"/>
      <c r="K510" s="301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</row>
    <row r="511" ht="15.75" customHeight="1">
      <c r="A511" s="301"/>
      <c r="B511" s="301"/>
      <c r="C511" s="301"/>
      <c r="D511" s="301"/>
      <c r="E511" s="301"/>
      <c r="F511" s="301"/>
      <c r="G511" s="302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</row>
    <row r="512" ht="15.75" customHeight="1">
      <c r="A512" s="301"/>
      <c r="B512" s="301"/>
      <c r="C512" s="301"/>
      <c r="D512" s="301"/>
      <c r="E512" s="301"/>
      <c r="F512" s="301"/>
      <c r="G512" s="302"/>
      <c r="H512" s="301"/>
      <c r="I512" s="301"/>
      <c r="J512" s="301"/>
      <c r="K512" s="301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</row>
    <row r="513" ht="15.75" customHeight="1">
      <c r="A513" s="301"/>
      <c r="B513" s="301"/>
      <c r="C513" s="301"/>
      <c r="D513" s="301"/>
      <c r="E513" s="301"/>
      <c r="F513" s="301"/>
      <c r="G513" s="302"/>
      <c r="H513" s="301"/>
      <c r="I513" s="301"/>
      <c r="J513" s="301"/>
      <c r="K513" s="301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</row>
    <row r="514" ht="15.75" customHeight="1">
      <c r="A514" s="301"/>
      <c r="B514" s="301"/>
      <c r="C514" s="301"/>
      <c r="D514" s="301"/>
      <c r="E514" s="301"/>
      <c r="F514" s="301"/>
      <c r="G514" s="302"/>
      <c r="H514" s="301"/>
      <c r="I514" s="301"/>
      <c r="J514" s="301"/>
      <c r="K514" s="301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</row>
    <row r="515" ht="15.75" customHeight="1">
      <c r="A515" s="301"/>
      <c r="B515" s="301"/>
      <c r="C515" s="301"/>
      <c r="D515" s="301"/>
      <c r="E515" s="301"/>
      <c r="F515" s="301"/>
      <c r="G515" s="302"/>
      <c r="H515" s="301"/>
      <c r="I515" s="301"/>
      <c r="J515" s="301"/>
      <c r="K515" s="30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</row>
    <row r="516" ht="15.75" customHeight="1">
      <c r="A516" s="301"/>
      <c r="B516" s="301"/>
      <c r="C516" s="301"/>
      <c r="D516" s="301"/>
      <c r="E516" s="301"/>
      <c r="F516" s="301"/>
      <c r="G516" s="302"/>
      <c r="H516" s="301"/>
      <c r="I516" s="301"/>
      <c r="J516" s="301"/>
      <c r="K516" s="301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</row>
    <row r="517" ht="15.75" customHeight="1">
      <c r="A517" s="301"/>
      <c r="B517" s="301"/>
      <c r="C517" s="301"/>
      <c r="D517" s="301"/>
      <c r="E517" s="301"/>
      <c r="F517" s="301"/>
      <c r="G517" s="302"/>
      <c r="H517" s="301"/>
      <c r="I517" s="301"/>
      <c r="J517" s="301"/>
      <c r="K517" s="301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</row>
    <row r="518" ht="15.75" customHeight="1">
      <c r="A518" s="301"/>
      <c r="B518" s="301"/>
      <c r="C518" s="301"/>
      <c r="D518" s="301"/>
      <c r="E518" s="301"/>
      <c r="F518" s="301"/>
      <c r="G518" s="302"/>
      <c r="H518" s="301"/>
      <c r="I518" s="301"/>
      <c r="J518" s="301"/>
      <c r="K518" s="301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</row>
    <row r="519" ht="15.75" customHeight="1">
      <c r="A519" s="301"/>
      <c r="B519" s="301"/>
      <c r="C519" s="301"/>
      <c r="D519" s="301"/>
      <c r="E519" s="301"/>
      <c r="F519" s="301"/>
      <c r="G519" s="302"/>
      <c r="H519" s="301"/>
      <c r="I519" s="301"/>
      <c r="J519" s="301"/>
      <c r="K519" s="301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</row>
    <row r="520" ht="15.75" customHeight="1">
      <c r="A520" s="301"/>
      <c r="B520" s="301"/>
      <c r="C520" s="301"/>
      <c r="D520" s="301"/>
      <c r="E520" s="301"/>
      <c r="F520" s="301"/>
      <c r="G520" s="302"/>
      <c r="H520" s="301"/>
      <c r="I520" s="301"/>
      <c r="J520" s="301"/>
      <c r="K520" s="301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</row>
    <row r="521" ht="15.75" customHeight="1">
      <c r="A521" s="301"/>
      <c r="B521" s="301"/>
      <c r="C521" s="301"/>
      <c r="D521" s="301"/>
      <c r="E521" s="301"/>
      <c r="F521" s="301"/>
      <c r="G521" s="302"/>
      <c r="H521" s="301"/>
      <c r="I521" s="301"/>
      <c r="J521" s="301"/>
      <c r="K521" s="301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</row>
    <row r="522" ht="15.75" customHeight="1">
      <c r="A522" s="301"/>
      <c r="B522" s="301"/>
      <c r="C522" s="301"/>
      <c r="D522" s="301"/>
      <c r="E522" s="301"/>
      <c r="F522" s="301"/>
      <c r="G522" s="302"/>
      <c r="H522" s="301"/>
      <c r="I522" s="301"/>
      <c r="J522" s="301"/>
      <c r="K522" s="301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</row>
    <row r="523" ht="15.75" customHeight="1">
      <c r="A523" s="301"/>
      <c r="B523" s="301"/>
      <c r="C523" s="301"/>
      <c r="D523" s="301"/>
      <c r="E523" s="301"/>
      <c r="F523" s="301"/>
      <c r="G523" s="302"/>
      <c r="H523" s="301"/>
      <c r="I523" s="301"/>
      <c r="J523" s="301"/>
      <c r="K523" s="301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</row>
    <row r="524" ht="15.75" customHeight="1">
      <c r="A524" s="301"/>
      <c r="B524" s="301"/>
      <c r="C524" s="301"/>
      <c r="D524" s="301"/>
      <c r="E524" s="301"/>
      <c r="F524" s="301"/>
      <c r="G524" s="302"/>
      <c r="H524" s="301"/>
      <c r="I524" s="301"/>
      <c r="J524" s="301"/>
      <c r="K524" s="301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</row>
    <row r="525" ht="15.75" customHeight="1">
      <c r="A525" s="301"/>
      <c r="B525" s="301"/>
      <c r="C525" s="301"/>
      <c r="D525" s="301"/>
      <c r="E525" s="301"/>
      <c r="F525" s="301"/>
      <c r="G525" s="302"/>
      <c r="H525" s="301"/>
      <c r="I525" s="301"/>
      <c r="J525" s="301"/>
      <c r="K525" s="301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</row>
    <row r="526" ht="15.75" customHeight="1">
      <c r="A526" s="301"/>
      <c r="B526" s="301"/>
      <c r="C526" s="301"/>
      <c r="D526" s="301"/>
      <c r="E526" s="301"/>
      <c r="F526" s="301"/>
      <c r="G526" s="302"/>
      <c r="H526" s="301"/>
      <c r="I526" s="301"/>
      <c r="J526" s="301"/>
      <c r="K526" s="301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</row>
    <row r="527" ht="15.75" customHeight="1">
      <c r="A527" s="301"/>
      <c r="B527" s="301"/>
      <c r="C527" s="301"/>
      <c r="D527" s="301"/>
      <c r="E527" s="301"/>
      <c r="F527" s="301"/>
      <c r="G527" s="302"/>
      <c r="H527" s="301"/>
      <c r="I527" s="301"/>
      <c r="J527" s="301"/>
      <c r="K527" s="301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</row>
    <row r="528" ht="15.75" customHeight="1">
      <c r="A528" s="301"/>
      <c r="B528" s="301"/>
      <c r="C528" s="301"/>
      <c r="D528" s="301"/>
      <c r="E528" s="301"/>
      <c r="F528" s="301"/>
      <c r="G528" s="302"/>
      <c r="H528" s="301"/>
      <c r="I528" s="301"/>
      <c r="J528" s="301"/>
      <c r="K528" s="301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</row>
    <row r="529" ht="15.75" customHeight="1">
      <c r="A529" s="301"/>
      <c r="B529" s="301"/>
      <c r="C529" s="301"/>
      <c r="D529" s="301"/>
      <c r="E529" s="301"/>
      <c r="F529" s="301"/>
      <c r="G529" s="302"/>
      <c r="H529" s="301"/>
      <c r="I529" s="301"/>
      <c r="J529" s="301"/>
      <c r="K529" s="301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</row>
    <row r="530" ht="15.75" customHeight="1">
      <c r="A530" s="301"/>
      <c r="B530" s="301"/>
      <c r="C530" s="301"/>
      <c r="D530" s="301"/>
      <c r="E530" s="301"/>
      <c r="F530" s="301"/>
      <c r="G530" s="302"/>
      <c r="H530" s="301"/>
      <c r="I530" s="301"/>
      <c r="J530" s="301"/>
      <c r="K530" s="301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</row>
    <row r="531" ht="15.75" customHeight="1">
      <c r="A531" s="301"/>
      <c r="B531" s="301"/>
      <c r="C531" s="301"/>
      <c r="D531" s="301"/>
      <c r="E531" s="301"/>
      <c r="F531" s="301"/>
      <c r="G531" s="302"/>
      <c r="H531" s="301"/>
      <c r="I531" s="301"/>
      <c r="J531" s="301"/>
      <c r="K531" s="301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</row>
    <row r="532" ht="15.75" customHeight="1">
      <c r="A532" s="301"/>
      <c r="B532" s="301"/>
      <c r="C532" s="301"/>
      <c r="D532" s="301"/>
      <c r="E532" s="301"/>
      <c r="F532" s="301"/>
      <c r="G532" s="302"/>
      <c r="H532" s="301"/>
      <c r="I532" s="301"/>
      <c r="J532" s="301"/>
      <c r="K532" s="301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</row>
    <row r="533" ht="15.75" customHeight="1">
      <c r="A533" s="301"/>
      <c r="B533" s="301"/>
      <c r="C533" s="301"/>
      <c r="D533" s="301"/>
      <c r="E533" s="301"/>
      <c r="F533" s="301"/>
      <c r="G533" s="302"/>
      <c r="H533" s="301"/>
      <c r="I533" s="301"/>
      <c r="J533" s="301"/>
      <c r="K533" s="301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</row>
    <row r="534" ht="15.75" customHeight="1">
      <c r="A534" s="301"/>
      <c r="B534" s="301"/>
      <c r="C534" s="301"/>
      <c r="D534" s="301"/>
      <c r="E534" s="301"/>
      <c r="F534" s="301"/>
      <c r="G534" s="302"/>
      <c r="H534" s="301"/>
      <c r="I534" s="301"/>
      <c r="J534" s="301"/>
      <c r="K534" s="301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</row>
    <row r="535" ht="15.75" customHeight="1">
      <c r="A535" s="301"/>
      <c r="B535" s="301"/>
      <c r="C535" s="301"/>
      <c r="D535" s="301"/>
      <c r="E535" s="301"/>
      <c r="F535" s="301"/>
      <c r="G535" s="302"/>
      <c r="H535" s="301"/>
      <c r="I535" s="301"/>
      <c r="J535" s="301"/>
      <c r="K535" s="301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</row>
    <row r="536" ht="15.75" customHeight="1">
      <c r="A536" s="301"/>
      <c r="B536" s="301"/>
      <c r="C536" s="301"/>
      <c r="D536" s="301"/>
      <c r="E536" s="301"/>
      <c r="F536" s="301"/>
      <c r="G536" s="302"/>
      <c r="H536" s="301"/>
      <c r="I536" s="301"/>
      <c r="J536" s="301"/>
      <c r="K536" s="301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</row>
    <row r="537" ht="15.75" customHeight="1">
      <c r="A537" s="301"/>
      <c r="B537" s="301"/>
      <c r="C537" s="301"/>
      <c r="D537" s="301"/>
      <c r="E537" s="301"/>
      <c r="F537" s="301"/>
      <c r="G537" s="302"/>
      <c r="H537" s="301"/>
      <c r="I537" s="301"/>
      <c r="J537" s="301"/>
      <c r="K537" s="301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</row>
    <row r="538" ht="15.75" customHeight="1">
      <c r="A538" s="301"/>
      <c r="B538" s="301"/>
      <c r="C538" s="301"/>
      <c r="D538" s="301"/>
      <c r="E538" s="301"/>
      <c r="F538" s="301"/>
      <c r="G538" s="302"/>
      <c r="H538" s="301"/>
      <c r="I538" s="301"/>
      <c r="J538" s="301"/>
      <c r="K538" s="301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</row>
    <row r="539" ht="15.75" customHeight="1">
      <c r="A539" s="301"/>
      <c r="B539" s="301"/>
      <c r="C539" s="301"/>
      <c r="D539" s="301"/>
      <c r="E539" s="301"/>
      <c r="F539" s="301"/>
      <c r="G539" s="302"/>
      <c r="H539" s="301"/>
      <c r="I539" s="301"/>
      <c r="J539" s="301"/>
      <c r="K539" s="301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</row>
    <row r="540" ht="15.75" customHeight="1">
      <c r="A540" s="301"/>
      <c r="B540" s="301"/>
      <c r="C540" s="301"/>
      <c r="D540" s="301"/>
      <c r="E540" s="301"/>
      <c r="F540" s="301"/>
      <c r="G540" s="302"/>
      <c r="H540" s="301"/>
      <c r="I540" s="301"/>
      <c r="J540" s="301"/>
      <c r="K540" s="301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</row>
    <row r="541" ht="15.75" customHeight="1">
      <c r="A541" s="301"/>
      <c r="B541" s="301"/>
      <c r="C541" s="301"/>
      <c r="D541" s="301"/>
      <c r="E541" s="301"/>
      <c r="F541" s="301"/>
      <c r="G541" s="302"/>
      <c r="H541" s="301"/>
      <c r="I541" s="301"/>
      <c r="J541" s="301"/>
      <c r="K541" s="301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</row>
    <row r="542" ht="15.75" customHeight="1">
      <c r="A542" s="301"/>
      <c r="B542" s="301"/>
      <c r="C542" s="301"/>
      <c r="D542" s="301"/>
      <c r="E542" s="301"/>
      <c r="F542" s="301"/>
      <c r="G542" s="302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</row>
    <row r="543" ht="15.75" customHeight="1">
      <c r="A543" s="301"/>
      <c r="B543" s="301"/>
      <c r="C543" s="301"/>
      <c r="D543" s="301"/>
      <c r="E543" s="301"/>
      <c r="F543" s="301"/>
      <c r="G543" s="302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</row>
    <row r="544" ht="15.75" customHeight="1">
      <c r="A544" s="301"/>
      <c r="B544" s="301"/>
      <c r="C544" s="301"/>
      <c r="D544" s="301"/>
      <c r="E544" s="301"/>
      <c r="F544" s="301"/>
      <c r="G544" s="302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</row>
    <row r="545" ht="15.75" customHeight="1">
      <c r="A545" s="301"/>
      <c r="B545" s="301"/>
      <c r="C545" s="301"/>
      <c r="D545" s="301"/>
      <c r="E545" s="301"/>
      <c r="F545" s="301"/>
      <c r="G545" s="302"/>
      <c r="H545" s="301"/>
      <c r="I545" s="301"/>
      <c r="J545" s="301"/>
      <c r="K545" s="301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</row>
    <row r="546" ht="15.75" customHeight="1">
      <c r="A546" s="301"/>
      <c r="B546" s="301"/>
      <c r="C546" s="301"/>
      <c r="D546" s="301"/>
      <c r="E546" s="301"/>
      <c r="F546" s="301"/>
      <c r="G546" s="302"/>
      <c r="H546" s="301"/>
      <c r="I546" s="301"/>
      <c r="J546" s="301"/>
      <c r="K546" s="301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</row>
    <row r="547" ht="15.75" customHeight="1">
      <c r="A547" s="301"/>
      <c r="B547" s="301"/>
      <c r="C547" s="301"/>
      <c r="D547" s="301"/>
      <c r="E547" s="301"/>
      <c r="F547" s="301"/>
      <c r="G547" s="302"/>
      <c r="H547" s="301"/>
      <c r="I547" s="301"/>
      <c r="J547" s="301"/>
      <c r="K547" s="301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</row>
    <row r="548" ht="15.75" customHeight="1">
      <c r="A548" s="301"/>
      <c r="B548" s="301"/>
      <c r="C548" s="301"/>
      <c r="D548" s="301"/>
      <c r="E548" s="301"/>
      <c r="F548" s="301"/>
      <c r="G548" s="302"/>
      <c r="H548" s="301"/>
      <c r="I548" s="301"/>
      <c r="J548" s="301"/>
      <c r="K548" s="30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</row>
    <row r="549" ht="15.75" customHeight="1">
      <c r="A549" s="301"/>
      <c r="B549" s="301"/>
      <c r="C549" s="301"/>
      <c r="D549" s="301"/>
      <c r="E549" s="301"/>
      <c r="F549" s="301"/>
      <c r="G549" s="302"/>
      <c r="H549" s="301"/>
      <c r="I549" s="301"/>
      <c r="J549" s="301"/>
      <c r="K549" s="30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</row>
    <row r="550" ht="15.75" customHeight="1">
      <c r="A550" s="301"/>
      <c r="B550" s="301"/>
      <c r="C550" s="301"/>
      <c r="D550" s="301"/>
      <c r="E550" s="301"/>
      <c r="F550" s="301"/>
      <c r="G550" s="302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</row>
    <row r="551" ht="15.75" customHeight="1">
      <c r="A551" s="301"/>
      <c r="B551" s="301"/>
      <c r="C551" s="301"/>
      <c r="D551" s="301"/>
      <c r="E551" s="301"/>
      <c r="F551" s="301"/>
      <c r="G551" s="302"/>
      <c r="H551" s="301"/>
      <c r="I551" s="301"/>
      <c r="J551" s="301"/>
      <c r="K551" s="301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</row>
    <row r="552" ht="15.75" customHeight="1">
      <c r="A552" s="301"/>
      <c r="B552" s="301"/>
      <c r="C552" s="301"/>
      <c r="D552" s="301"/>
      <c r="E552" s="301"/>
      <c r="F552" s="301"/>
      <c r="G552" s="302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</row>
    <row r="553" ht="15.75" customHeight="1">
      <c r="A553" s="301"/>
      <c r="B553" s="301"/>
      <c r="C553" s="301"/>
      <c r="D553" s="301"/>
      <c r="E553" s="301"/>
      <c r="F553" s="301"/>
      <c r="G553" s="302"/>
      <c r="H553" s="301"/>
      <c r="I553" s="301"/>
      <c r="J553" s="301"/>
      <c r="K553" s="301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</row>
    <row r="554" ht="15.75" customHeight="1">
      <c r="A554" s="301"/>
      <c r="B554" s="301"/>
      <c r="C554" s="301"/>
      <c r="D554" s="301"/>
      <c r="E554" s="301"/>
      <c r="F554" s="301"/>
      <c r="G554" s="302"/>
      <c r="H554" s="301"/>
      <c r="I554" s="301"/>
      <c r="J554" s="301"/>
      <c r="K554" s="301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</row>
    <row r="555" ht="15.75" customHeight="1">
      <c r="A555" s="301"/>
      <c r="B555" s="301"/>
      <c r="C555" s="301"/>
      <c r="D555" s="301"/>
      <c r="E555" s="301"/>
      <c r="F555" s="301"/>
      <c r="G555" s="302"/>
      <c r="H555" s="301"/>
      <c r="I555" s="301"/>
      <c r="J555" s="301"/>
      <c r="K555" s="301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</row>
    <row r="556" ht="15.75" customHeight="1">
      <c r="A556" s="301"/>
      <c r="B556" s="301"/>
      <c r="C556" s="301"/>
      <c r="D556" s="301"/>
      <c r="E556" s="301"/>
      <c r="F556" s="301"/>
      <c r="G556" s="302"/>
      <c r="H556" s="301"/>
      <c r="I556" s="301"/>
      <c r="J556" s="301"/>
      <c r="K556" s="301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</row>
    <row r="557" ht="15.75" customHeight="1">
      <c r="A557" s="301"/>
      <c r="B557" s="301"/>
      <c r="C557" s="301"/>
      <c r="D557" s="301"/>
      <c r="E557" s="301"/>
      <c r="F557" s="301"/>
      <c r="G557" s="302"/>
      <c r="H557" s="301"/>
      <c r="I557" s="301"/>
      <c r="J557" s="301"/>
      <c r="K557" s="301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</row>
    <row r="558" ht="15.75" customHeight="1">
      <c r="A558" s="301"/>
      <c r="B558" s="301"/>
      <c r="C558" s="301"/>
      <c r="D558" s="301"/>
      <c r="E558" s="301"/>
      <c r="F558" s="301"/>
      <c r="G558" s="302"/>
      <c r="H558" s="301"/>
      <c r="I558" s="301"/>
      <c r="J558" s="301"/>
      <c r="K558" s="301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</row>
    <row r="559" ht="15.75" customHeight="1">
      <c r="A559" s="301"/>
      <c r="B559" s="301"/>
      <c r="C559" s="301"/>
      <c r="D559" s="301"/>
      <c r="E559" s="301"/>
      <c r="F559" s="301"/>
      <c r="G559" s="302"/>
      <c r="H559" s="301"/>
      <c r="I559" s="301"/>
      <c r="J559" s="301"/>
      <c r="K559" s="301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</row>
    <row r="560" ht="15.75" customHeight="1">
      <c r="A560" s="301"/>
      <c r="B560" s="301"/>
      <c r="C560" s="301"/>
      <c r="D560" s="301"/>
      <c r="E560" s="301"/>
      <c r="F560" s="301"/>
      <c r="G560" s="302"/>
      <c r="H560" s="301"/>
      <c r="I560" s="301"/>
      <c r="J560" s="301"/>
      <c r="K560" s="301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</row>
    <row r="561" ht="15.75" customHeight="1">
      <c r="A561" s="301"/>
      <c r="B561" s="301"/>
      <c r="C561" s="301"/>
      <c r="D561" s="301"/>
      <c r="E561" s="301"/>
      <c r="F561" s="301"/>
      <c r="G561" s="302"/>
      <c r="H561" s="301"/>
      <c r="I561" s="301"/>
      <c r="J561" s="301"/>
      <c r="K561" s="301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</row>
    <row r="562" ht="15.75" customHeight="1">
      <c r="A562" s="301"/>
      <c r="B562" s="301"/>
      <c r="C562" s="301"/>
      <c r="D562" s="301"/>
      <c r="E562" s="301"/>
      <c r="F562" s="301"/>
      <c r="G562" s="302"/>
      <c r="H562" s="301"/>
      <c r="I562" s="301"/>
      <c r="J562" s="301"/>
      <c r="K562" s="301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</row>
    <row r="563" ht="15.75" customHeight="1">
      <c r="A563" s="301"/>
      <c r="B563" s="301"/>
      <c r="C563" s="301"/>
      <c r="D563" s="301"/>
      <c r="E563" s="301"/>
      <c r="F563" s="301"/>
      <c r="G563" s="302"/>
      <c r="H563" s="301"/>
      <c r="I563" s="301"/>
      <c r="J563" s="301"/>
      <c r="K563" s="301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</row>
    <row r="564" ht="15.75" customHeight="1">
      <c r="A564" s="301"/>
      <c r="B564" s="301"/>
      <c r="C564" s="301"/>
      <c r="D564" s="301"/>
      <c r="E564" s="301"/>
      <c r="F564" s="301"/>
      <c r="G564" s="302"/>
      <c r="H564" s="301"/>
      <c r="I564" s="301"/>
      <c r="J564" s="301"/>
      <c r="K564" s="301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</row>
    <row r="565" ht="15.75" customHeight="1">
      <c r="A565" s="301"/>
      <c r="B565" s="301"/>
      <c r="C565" s="301"/>
      <c r="D565" s="301"/>
      <c r="E565" s="301"/>
      <c r="F565" s="301"/>
      <c r="G565" s="302"/>
      <c r="H565" s="301"/>
      <c r="I565" s="301"/>
      <c r="J565" s="301"/>
      <c r="K565" s="301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</row>
    <row r="566" ht="15.75" customHeight="1">
      <c r="A566" s="301"/>
      <c r="B566" s="301"/>
      <c r="C566" s="301"/>
      <c r="D566" s="301"/>
      <c r="E566" s="301"/>
      <c r="F566" s="301"/>
      <c r="G566" s="302"/>
      <c r="H566" s="301"/>
      <c r="I566" s="301"/>
      <c r="J566" s="301"/>
      <c r="K566" s="301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</row>
    <row r="567" ht="15.75" customHeight="1">
      <c r="A567" s="301"/>
      <c r="B567" s="301"/>
      <c r="C567" s="301"/>
      <c r="D567" s="301"/>
      <c r="E567" s="301"/>
      <c r="F567" s="301"/>
      <c r="G567" s="302"/>
      <c r="H567" s="301"/>
      <c r="I567" s="301"/>
      <c r="J567" s="301"/>
      <c r="K567" s="301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</row>
    <row r="568" ht="15.75" customHeight="1">
      <c r="A568" s="301"/>
      <c r="B568" s="301"/>
      <c r="C568" s="301"/>
      <c r="D568" s="301"/>
      <c r="E568" s="301"/>
      <c r="F568" s="301"/>
      <c r="G568" s="302"/>
      <c r="H568" s="301"/>
      <c r="I568" s="301"/>
      <c r="J568" s="301"/>
      <c r="K568" s="301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</row>
    <row r="569" ht="15.75" customHeight="1">
      <c r="A569" s="301"/>
      <c r="B569" s="301"/>
      <c r="C569" s="301"/>
      <c r="D569" s="301"/>
      <c r="E569" s="301"/>
      <c r="F569" s="301"/>
      <c r="G569" s="302"/>
      <c r="H569" s="301"/>
      <c r="I569" s="301"/>
      <c r="J569" s="301"/>
      <c r="K569" s="301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</row>
    <row r="570" ht="15.75" customHeight="1">
      <c r="A570" s="301"/>
      <c r="B570" s="301"/>
      <c r="C570" s="301"/>
      <c r="D570" s="301"/>
      <c r="E570" s="301"/>
      <c r="F570" s="301"/>
      <c r="G570" s="302"/>
      <c r="H570" s="301"/>
      <c r="I570" s="301"/>
      <c r="J570" s="301"/>
      <c r="K570" s="301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</row>
    <row r="571" ht="15.75" customHeight="1">
      <c r="A571" s="301"/>
      <c r="B571" s="301"/>
      <c r="C571" s="301"/>
      <c r="D571" s="301"/>
      <c r="E571" s="301"/>
      <c r="F571" s="301"/>
      <c r="G571" s="302"/>
      <c r="H571" s="301"/>
      <c r="I571" s="301"/>
      <c r="J571" s="301"/>
      <c r="K571" s="301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</row>
    <row r="572" ht="15.75" customHeight="1">
      <c r="A572" s="301"/>
      <c r="B572" s="301"/>
      <c r="C572" s="301"/>
      <c r="D572" s="301"/>
      <c r="E572" s="301"/>
      <c r="F572" s="301"/>
      <c r="G572" s="302"/>
      <c r="H572" s="301"/>
      <c r="I572" s="301"/>
      <c r="J572" s="301"/>
      <c r="K572" s="301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</row>
    <row r="573" ht="15.75" customHeight="1">
      <c r="A573" s="301"/>
      <c r="B573" s="301"/>
      <c r="C573" s="301"/>
      <c r="D573" s="301"/>
      <c r="E573" s="301"/>
      <c r="F573" s="301"/>
      <c r="G573" s="302"/>
      <c r="H573" s="301"/>
      <c r="I573" s="301"/>
      <c r="J573" s="301"/>
      <c r="K573" s="301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</row>
    <row r="574" ht="15.75" customHeight="1">
      <c r="A574" s="301"/>
      <c r="B574" s="301"/>
      <c r="C574" s="301"/>
      <c r="D574" s="301"/>
      <c r="E574" s="301"/>
      <c r="F574" s="301"/>
      <c r="G574" s="302"/>
      <c r="H574" s="301"/>
      <c r="I574" s="301"/>
      <c r="J574" s="301"/>
      <c r="K574" s="301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</row>
    <row r="575" ht="15.75" customHeight="1">
      <c r="A575" s="301"/>
      <c r="B575" s="301"/>
      <c r="C575" s="301"/>
      <c r="D575" s="301"/>
      <c r="E575" s="301"/>
      <c r="F575" s="301"/>
      <c r="G575" s="302"/>
      <c r="H575" s="301"/>
      <c r="I575" s="301"/>
      <c r="J575" s="301"/>
      <c r="K575" s="301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</row>
    <row r="576" ht="15.75" customHeight="1">
      <c r="A576" s="301"/>
      <c r="B576" s="301"/>
      <c r="C576" s="301"/>
      <c r="D576" s="301"/>
      <c r="E576" s="301"/>
      <c r="F576" s="301"/>
      <c r="G576" s="302"/>
      <c r="H576" s="301"/>
      <c r="I576" s="301"/>
      <c r="J576" s="301"/>
      <c r="K576" s="301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</row>
    <row r="577" ht="15.75" customHeight="1">
      <c r="A577" s="301"/>
      <c r="B577" s="301"/>
      <c r="C577" s="301"/>
      <c r="D577" s="301"/>
      <c r="E577" s="301"/>
      <c r="F577" s="301"/>
      <c r="G577" s="302"/>
      <c r="H577" s="301"/>
      <c r="I577" s="301"/>
      <c r="J577" s="301"/>
      <c r="K577" s="301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</row>
    <row r="578" ht="15.75" customHeight="1">
      <c r="A578" s="301"/>
      <c r="B578" s="301"/>
      <c r="C578" s="301"/>
      <c r="D578" s="301"/>
      <c r="E578" s="301"/>
      <c r="F578" s="301"/>
      <c r="G578" s="302"/>
      <c r="H578" s="301"/>
      <c r="I578" s="301"/>
      <c r="J578" s="301"/>
      <c r="K578" s="301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</row>
    <row r="579" ht="15.75" customHeight="1">
      <c r="A579" s="301"/>
      <c r="B579" s="301"/>
      <c r="C579" s="301"/>
      <c r="D579" s="301"/>
      <c r="E579" s="301"/>
      <c r="F579" s="301"/>
      <c r="G579" s="302"/>
      <c r="H579" s="301"/>
      <c r="I579" s="301"/>
      <c r="J579" s="301"/>
      <c r="K579" s="301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</row>
    <row r="580" ht="15.75" customHeight="1">
      <c r="A580" s="301"/>
      <c r="B580" s="301"/>
      <c r="C580" s="301"/>
      <c r="D580" s="301"/>
      <c r="E580" s="301"/>
      <c r="F580" s="301"/>
      <c r="G580" s="302"/>
      <c r="H580" s="301"/>
      <c r="I580" s="301"/>
      <c r="J580" s="301"/>
      <c r="K580" s="301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</row>
    <row r="581" ht="15.75" customHeight="1">
      <c r="A581" s="301"/>
      <c r="B581" s="301"/>
      <c r="C581" s="301"/>
      <c r="D581" s="301"/>
      <c r="E581" s="301"/>
      <c r="F581" s="301"/>
      <c r="G581" s="302"/>
      <c r="H581" s="301"/>
      <c r="I581" s="301"/>
      <c r="J581" s="301"/>
      <c r="K581" s="301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</row>
    <row r="582" ht="15.75" customHeight="1">
      <c r="A582" s="301"/>
      <c r="B582" s="301"/>
      <c r="C582" s="301"/>
      <c r="D582" s="301"/>
      <c r="E582" s="301"/>
      <c r="F582" s="301"/>
      <c r="G582" s="302"/>
      <c r="H582" s="301"/>
      <c r="I582" s="301"/>
      <c r="J582" s="301"/>
      <c r="K582" s="301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</row>
    <row r="583" ht="15.75" customHeight="1">
      <c r="A583" s="301"/>
      <c r="B583" s="301"/>
      <c r="C583" s="301"/>
      <c r="D583" s="301"/>
      <c r="E583" s="301"/>
      <c r="F583" s="301"/>
      <c r="G583" s="302"/>
      <c r="H583" s="301"/>
      <c r="I583" s="301"/>
      <c r="J583" s="301"/>
      <c r="K583" s="301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</row>
    <row r="584" ht="15.75" customHeight="1">
      <c r="A584" s="301"/>
      <c r="B584" s="301"/>
      <c r="C584" s="301"/>
      <c r="D584" s="301"/>
      <c r="E584" s="301"/>
      <c r="F584" s="301"/>
      <c r="G584" s="302"/>
      <c r="H584" s="301"/>
      <c r="I584" s="301"/>
      <c r="J584" s="301"/>
      <c r="K584" s="301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</row>
    <row r="585" ht="15.75" customHeight="1">
      <c r="A585" s="301"/>
      <c r="B585" s="301"/>
      <c r="C585" s="301"/>
      <c r="D585" s="301"/>
      <c r="E585" s="301"/>
      <c r="F585" s="301"/>
      <c r="G585" s="302"/>
      <c r="H585" s="301"/>
      <c r="I585" s="301"/>
      <c r="J585" s="301"/>
      <c r="K585" s="301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</row>
    <row r="586" ht="15.75" customHeight="1">
      <c r="A586" s="301"/>
      <c r="B586" s="301"/>
      <c r="C586" s="301"/>
      <c r="D586" s="301"/>
      <c r="E586" s="301"/>
      <c r="F586" s="301"/>
      <c r="G586" s="302"/>
      <c r="H586" s="301"/>
      <c r="I586" s="301"/>
      <c r="J586" s="301"/>
      <c r="K586" s="301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</row>
    <row r="587" ht="15.75" customHeight="1">
      <c r="A587" s="301"/>
      <c r="B587" s="301"/>
      <c r="C587" s="301"/>
      <c r="D587" s="301"/>
      <c r="E587" s="301"/>
      <c r="F587" s="301"/>
      <c r="G587" s="302"/>
      <c r="H587" s="301"/>
      <c r="I587" s="301"/>
      <c r="J587" s="301"/>
      <c r="K587" s="301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</row>
    <row r="588" ht="15.75" customHeight="1">
      <c r="A588" s="301"/>
      <c r="B588" s="301"/>
      <c r="C588" s="301"/>
      <c r="D588" s="301"/>
      <c r="E588" s="301"/>
      <c r="F588" s="301"/>
      <c r="G588" s="302"/>
      <c r="H588" s="301"/>
      <c r="I588" s="301"/>
      <c r="J588" s="301"/>
      <c r="K588" s="301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</row>
    <row r="589" ht="15.75" customHeight="1">
      <c r="A589" s="301"/>
      <c r="B589" s="301"/>
      <c r="C589" s="301"/>
      <c r="D589" s="301"/>
      <c r="E589" s="301"/>
      <c r="F589" s="301"/>
      <c r="G589" s="302"/>
      <c r="H589" s="301"/>
      <c r="I589" s="301"/>
      <c r="J589" s="301"/>
      <c r="K589" s="301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</row>
    <row r="590" ht="15.75" customHeight="1">
      <c r="A590" s="301"/>
      <c r="B590" s="301"/>
      <c r="C590" s="301"/>
      <c r="D590" s="301"/>
      <c r="E590" s="301"/>
      <c r="F590" s="301"/>
      <c r="G590" s="302"/>
      <c r="H590" s="301"/>
      <c r="I590" s="301"/>
      <c r="J590" s="301"/>
      <c r="K590" s="301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</row>
    <row r="591" ht="15.75" customHeight="1">
      <c r="A591" s="301"/>
      <c r="B591" s="301"/>
      <c r="C591" s="301"/>
      <c r="D591" s="301"/>
      <c r="E591" s="301"/>
      <c r="F591" s="301"/>
      <c r="G591" s="302"/>
      <c r="H591" s="301"/>
      <c r="I591" s="301"/>
      <c r="J591" s="301"/>
      <c r="K591" s="301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</row>
    <row r="592" ht="15.75" customHeight="1">
      <c r="A592" s="301"/>
      <c r="B592" s="301"/>
      <c r="C592" s="301"/>
      <c r="D592" s="301"/>
      <c r="E592" s="301"/>
      <c r="F592" s="301"/>
      <c r="G592" s="302"/>
      <c r="H592" s="301"/>
      <c r="I592" s="301"/>
      <c r="J592" s="301"/>
      <c r="K592" s="301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</row>
    <row r="593" ht="15.75" customHeight="1">
      <c r="A593" s="301"/>
      <c r="B593" s="301"/>
      <c r="C593" s="301"/>
      <c r="D593" s="301"/>
      <c r="E593" s="301"/>
      <c r="F593" s="301"/>
      <c r="G593" s="302"/>
      <c r="H593" s="301"/>
      <c r="I593" s="301"/>
      <c r="J593" s="301"/>
      <c r="K593" s="301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</row>
    <row r="594" ht="15.75" customHeight="1">
      <c r="A594" s="301"/>
      <c r="B594" s="301"/>
      <c r="C594" s="301"/>
      <c r="D594" s="301"/>
      <c r="E594" s="301"/>
      <c r="F594" s="301"/>
      <c r="G594" s="302"/>
      <c r="H594" s="301"/>
      <c r="I594" s="301"/>
      <c r="J594" s="301"/>
      <c r="K594" s="301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</row>
    <row r="595" ht="15.75" customHeight="1">
      <c r="A595" s="301"/>
      <c r="B595" s="301"/>
      <c r="C595" s="301"/>
      <c r="D595" s="301"/>
      <c r="E595" s="301"/>
      <c r="F595" s="301"/>
      <c r="G595" s="302"/>
      <c r="H595" s="301"/>
      <c r="I595" s="301"/>
      <c r="J595" s="301"/>
      <c r="K595" s="301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</row>
    <row r="596" ht="15.75" customHeight="1">
      <c r="A596" s="301"/>
      <c r="B596" s="301"/>
      <c r="C596" s="301"/>
      <c r="D596" s="301"/>
      <c r="E596" s="301"/>
      <c r="F596" s="301"/>
      <c r="G596" s="302"/>
      <c r="H596" s="301"/>
      <c r="I596" s="301"/>
      <c r="J596" s="301"/>
      <c r="K596" s="301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</row>
    <row r="597" ht="15.75" customHeight="1">
      <c r="A597" s="301"/>
      <c r="B597" s="301"/>
      <c r="C597" s="301"/>
      <c r="D597" s="301"/>
      <c r="E597" s="301"/>
      <c r="F597" s="301"/>
      <c r="G597" s="302"/>
      <c r="H597" s="301"/>
      <c r="I597" s="301"/>
      <c r="J597" s="301"/>
      <c r="K597" s="301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</row>
    <row r="598" ht="15.75" customHeight="1">
      <c r="A598" s="301"/>
      <c r="B598" s="301"/>
      <c r="C598" s="301"/>
      <c r="D598" s="301"/>
      <c r="E598" s="301"/>
      <c r="F598" s="301"/>
      <c r="G598" s="302"/>
      <c r="H598" s="301"/>
      <c r="I598" s="301"/>
      <c r="J598" s="301"/>
      <c r="K598" s="301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</row>
    <row r="599" ht="15.75" customHeight="1">
      <c r="A599" s="301"/>
      <c r="B599" s="301"/>
      <c r="C599" s="301"/>
      <c r="D599" s="301"/>
      <c r="E599" s="301"/>
      <c r="F599" s="301"/>
      <c r="G599" s="302"/>
      <c r="H599" s="301"/>
      <c r="I599" s="301"/>
      <c r="J599" s="301"/>
      <c r="K599" s="301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</row>
    <row r="600" ht="15.75" customHeight="1">
      <c r="A600" s="301"/>
      <c r="B600" s="301"/>
      <c r="C600" s="301"/>
      <c r="D600" s="301"/>
      <c r="E600" s="301"/>
      <c r="F600" s="301"/>
      <c r="G600" s="302"/>
      <c r="H600" s="301"/>
      <c r="I600" s="301"/>
      <c r="J600" s="301"/>
      <c r="K600" s="301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</row>
    <row r="601" ht="15.75" customHeight="1">
      <c r="A601" s="301"/>
      <c r="B601" s="301"/>
      <c r="C601" s="301"/>
      <c r="D601" s="301"/>
      <c r="E601" s="301"/>
      <c r="F601" s="301"/>
      <c r="G601" s="302"/>
      <c r="H601" s="301"/>
      <c r="I601" s="301"/>
      <c r="J601" s="301"/>
      <c r="K601" s="301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</row>
    <row r="602" ht="15.75" customHeight="1">
      <c r="A602" s="301"/>
      <c r="B602" s="301"/>
      <c r="C602" s="301"/>
      <c r="D602" s="301"/>
      <c r="E602" s="301"/>
      <c r="F602" s="301"/>
      <c r="G602" s="302"/>
      <c r="H602" s="301"/>
      <c r="I602" s="301"/>
      <c r="J602" s="301"/>
      <c r="K602" s="301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</row>
    <row r="603" ht="15.75" customHeight="1">
      <c r="A603" s="301"/>
      <c r="B603" s="301"/>
      <c r="C603" s="301"/>
      <c r="D603" s="301"/>
      <c r="E603" s="301"/>
      <c r="F603" s="301"/>
      <c r="G603" s="302"/>
      <c r="H603" s="301"/>
      <c r="I603" s="301"/>
      <c r="J603" s="301"/>
      <c r="K603" s="301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</row>
    <row r="604" ht="15.75" customHeight="1">
      <c r="A604" s="301"/>
      <c r="B604" s="301"/>
      <c r="C604" s="301"/>
      <c r="D604" s="301"/>
      <c r="E604" s="301"/>
      <c r="F604" s="301"/>
      <c r="G604" s="302"/>
      <c r="H604" s="301"/>
      <c r="I604" s="301"/>
      <c r="J604" s="301"/>
      <c r="K604" s="301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</row>
    <row r="605" ht="15.75" customHeight="1">
      <c r="A605" s="301"/>
      <c r="B605" s="301"/>
      <c r="C605" s="301"/>
      <c r="D605" s="301"/>
      <c r="E605" s="301"/>
      <c r="F605" s="301"/>
      <c r="G605" s="302"/>
      <c r="H605" s="301"/>
      <c r="I605" s="301"/>
      <c r="J605" s="301"/>
      <c r="K605" s="301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</row>
    <row r="606" ht="15.75" customHeight="1">
      <c r="A606" s="301"/>
      <c r="B606" s="301"/>
      <c r="C606" s="301"/>
      <c r="D606" s="301"/>
      <c r="E606" s="301"/>
      <c r="F606" s="301"/>
      <c r="G606" s="302"/>
      <c r="H606" s="301"/>
      <c r="I606" s="301"/>
      <c r="J606" s="301"/>
      <c r="K606" s="301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</row>
    <row r="607" ht="15.75" customHeight="1">
      <c r="A607" s="301"/>
      <c r="B607" s="301"/>
      <c r="C607" s="301"/>
      <c r="D607" s="301"/>
      <c r="E607" s="301"/>
      <c r="F607" s="301"/>
      <c r="G607" s="302"/>
      <c r="H607" s="301"/>
      <c r="I607" s="301"/>
      <c r="J607" s="301"/>
      <c r="K607" s="301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</row>
    <row r="608" ht="15.75" customHeight="1">
      <c r="A608" s="301"/>
      <c r="B608" s="301"/>
      <c r="C608" s="301"/>
      <c r="D608" s="301"/>
      <c r="E608" s="301"/>
      <c r="F608" s="301"/>
      <c r="G608" s="302"/>
      <c r="H608" s="301"/>
      <c r="I608" s="301"/>
      <c r="J608" s="301"/>
      <c r="K608" s="301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</row>
    <row r="609" ht="15.75" customHeight="1">
      <c r="A609" s="301"/>
      <c r="B609" s="301"/>
      <c r="C609" s="301"/>
      <c r="D609" s="301"/>
      <c r="E609" s="301"/>
      <c r="F609" s="301"/>
      <c r="G609" s="302"/>
      <c r="H609" s="301"/>
      <c r="I609" s="301"/>
      <c r="J609" s="301"/>
      <c r="K609" s="301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</row>
    <row r="610" ht="15.75" customHeight="1">
      <c r="A610" s="301"/>
      <c r="B610" s="301"/>
      <c r="C610" s="301"/>
      <c r="D610" s="301"/>
      <c r="E610" s="301"/>
      <c r="F610" s="301"/>
      <c r="G610" s="302"/>
      <c r="H610" s="301"/>
      <c r="I610" s="301"/>
      <c r="J610" s="301"/>
      <c r="K610" s="301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</row>
    <row r="611" ht="15.75" customHeight="1">
      <c r="A611" s="301"/>
      <c r="B611" s="301"/>
      <c r="C611" s="301"/>
      <c r="D611" s="301"/>
      <c r="E611" s="301"/>
      <c r="F611" s="301"/>
      <c r="G611" s="302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</row>
    <row r="612" ht="15.75" customHeight="1">
      <c r="A612" s="301"/>
      <c r="B612" s="301"/>
      <c r="C612" s="301"/>
      <c r="D612" s="301"/>
      <c r="E612" s="301"/>
      <c r="F612" s="301"/>
      <c r="G612" s="302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</row>
    <row r="613" ht="15.75" customHeight="1">
      <c r="A613" s="301"/>
      <c r="B613" s="301"/>
      <c r="C613" s="301"/>
      <c r="D613" s="301"/>
      <c r="E613" s="301"/>
      <c r="F613" s="301"/>
      <c r="G613" s="302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</row>
    <row r="614" ht="15.75" customHeight="1">
      <c r="A614" s="301"/>
      <c r="B614" s="301"/>
      <c r="C614" s="301"/>
      <c r="D614" s="301"/>
      <c r="E614" s="301"/>
      <c r="F614" s="301"/>
      <c r="G614" s="302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</row>
    <row r="615" ht="15.75" customHeight="1">
      <c r="A615" s="301"/>
      <c r="B615" s="301"/>
      <c r="C615" s="301"/>
      <c r="D615" s="301"/>
      <c r="E615" s="301"/>
      <c r="F615" s="301"/>
      <c r="G615" s="302"/>
      <c r="H615" s="301"/>
      <c r="I615" s="301"/>
      <c r="J615" s="301"/>
      <c r="K615" s="301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</row>
    <row r="616" ht="15.75" customHeight="1">
      <c r="A616" s="301"/>
      <c r="B616" s="301"/>
      <c r="C616" s="301"/>
      <c r="D616" s="301"/>
      <c r="E616" s="301"/>
      <c r="F616" s="301"/>
      <c r="G616" s="302"/>
      <c r="H616" s="301"/>
      <c r="I616" s="301"/>
      <c r="J616" s="301"/>
      <c r="K616" s="301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</row>
    <row r="617" ht="15.75" customHeight="1">
      <c r="A617" s="301"/>
      <c r="B617" s="301"/>
      <c r="C617" s="301"/>
      <c r="D617" s="301"/>
      <c r="E617" s="301"/>
      <c r="F617" s="301"/>
      <c r="G617" s="302"/>
      <c r="H617" s="301"/>
      <c r="I617" s="301"/>
      <c r="J617" s="301"/>
      <c r="K617" s="301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</row>
    <row r="618" ht="15.75" customHeight="1">
      <c r="A618" s="301"/>
      <c r="B618" s="301"/>
      <c r="C618" s="301"/>
      <c r="D618" s="301"/>
      <c r="E618" s="301"/>
      <c r="F618" s="301"/>
      <c r="G618" s="302"/>
      <c r="H618" s="301"/>
      <c r="I618" s="301"/>
      <c r="J618" s="301"/>
      <c r="K618" s="301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</row>
    <row r="619" ht="15.75" customHeight="1">
      <c r="A619" s="301"/>
      <c r="B619" s="301"/>
      <c r="C619" s="301"/>
      <c r="D619" s="301"/>
      <c r="E619" s="301"/>
      <c r="F619" s="301"/>
      <c r="G619" s="302"/>
      <c r="H619" s="301"/>
      <c r="I619" s="301"/>
      <c r="J619" s="301"/>
      <c r="K619" s="301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</row>
    <row r="620" ht="15.75" customHeight="1">
      <c r="A620" s="301"/>
      <c r="B620" s="301"/>
      <c r="C620" s="301"/>
      <c r="D620" s="301"/>
      <c r="E620" s="301"/>
      <c r="F620" s="301"/>
      <c r="G620" s="302"/>
      <c r="H620" s="301"/>
      <c r="I620" s="301"/>
      <c r="J620" s="301"/>
      <c r="K620" s="301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</row>
    <row r="621" ht="15.75" customHeight="1">
      <c r="A621" s="301"/>
      <c r="B621" s="301"/>
      <c r="C621" s="301"/>
      <c r="D621" s="301"/>
      <c r="E621" s="301"/>
      <c r="F621" s="301"/>
      <c r="G621" s="302"/>
      <c r="H621" s="301"/>
      <c r="I621" s="301"/>
      <c r="J621" s="301"/>
      <c r="K621" s="301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</row>
    <row r="622" ht="15.75" customHeight="1">
      <c r="A622" s="301"/>
      <c r="B622" s="301"/>
      <c r="C622" s="301"/>
      <c r="D622" s="301"/>
      <c r="E622" s="301"/>
      <c r="F622" s="301"/>
      <c r="G622" s="302"/>
      <c r="H622" s="301"/>
      <c r="I622" s="301"/>
      <c r="J622" s="301"/>
      <c r="K622" s="301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</row>
    <row r="623" ht="15.75" customHeight="1">
      <c r="A623" s="301"/>
      <c r="B623" s="301"/>
      <c r="C623" s="301"/>
      <c r="D623" s="301"/>
      <c r="E623" s="301"/>
      <c r="F623" s="301"/>
      <c r="G623" s="302"/>
      <c r="H623" s="301"/>
      <c r="I623" s="301"/>
      <c r="J623" s="301"/>
      <c r="K623" s="301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</row>
    <row r="624" ht="15.75" customHeight="1">
      <c r="A624" s="301"/>
      <c r="B624" s="301"/>
      <c r="C624" s="301"/>
      <c r="D624" s="301"/>
      <c r="E624" s="301"/>
      <c r="F624" s="301"/>
      <c r="G624" s="302"/>
      <c r="H624" s="301"/>
      <c r="I624" s="301"/>
      <c r="J624" s="301"/>
      <c r="K624" s="301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</row>
    <row r="625" ht="15.75" customHeight="1">
      <c r="A625" s="301"/>
      <c r="B625" s="301"/>
      <c r="C625" s="301"/>
      <c r="D625" s="301"/>
      <c r="E625" s="301"/>
      <c r="F625" s="301"/>
      <c r="G625" s="302"/>
      <c r="H625" s="301"/>
      <c r="I625" s="301"/>
      <c r="J625" s="301"/>
      <c r="K625" s="301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</row>
    <row r="626" ht="15.75" customHeight="1">
      <c r="A626" s="301"/>
      <c r="B626" s="301"/>
      <c r="C626" s="301"/>
      <c r="D626" s="301"/>
      <c r="E626" s="301"/>
      <c r="F626" s="301"/>
      <c r="G626" s="302"/>
      <c r="H626" s="301"/>
      <c r="I626" s="301"/>
      <c r="J626" s="301"/>
      <c r="K626" s="301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</row>
    <row r="627" ht="15.75" customHeight="1">
      <c r="A627" s="301"/>
      <c r="B627" s="301"/>
      <c r="C627" s="301"/>
      <c r="D627" s="301"/>
      <c r="E627" s="301"/>
      <c r="F627" s="301"/>
      <c r="G627" s="302"/>
      <c r="H627" s="301"/>
      <c r="I627" s="301"/>
      <c r="J627" s="301"/>
      <c r="K627" s="301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</row>
    <row r="628" ht="15.75" customHeight="1">
      <c r="A628" s="301"/>
      <c r="B628" s="301"/>
      <c r="C628" s="301"/>
      <c r="D628" s="301"/>
      <c r="E628" s="301"/>
      <c r="F628" s="301"/>
      <c r="G628" s="302"/>
      <c r="H628" s="301"/>
      <c r="I628" s="301"/>
      <c r="J628" s="301"/>
      <c r="K628" s="301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</row>
    <row r="629" ht="15.75" customHeight="1">
      <c r="A629" s="301"/>
      <c r="B629" s="301"/>
      <c r="C629" s="301"/>
      <c r="D629" s="301"/>
      <c r="E629" s="301"/>
      <c r="F629" s="301"/>
      <c r="G629" s="302"/>
      <c r="H629" s="301"/>
      <c r="I629" s="301"/>
      <c r="J629" s="301"/>
      <c r="K629" s="301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</row>
    <row r="630" ht="15.75" customHeight="1">
      <c r="A630" s="301"/>
      <c r="B630" s="301"/>
      <c r="C630" s="301"/>
      <c r="D630" s="301"/>
      <c r="E630" s="301"/>
      <c r="F630" s="301"/>
      <c r="G630" s="302"/>
      <c r="H630" s="301"/>
      <c r="I630" s="301"/>
      <c r="J630" s="301"/>
      <c r="K630" s="301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</row>
    <row r="631" ht="15.75" customHeight="1">
      <c r="A631" s="301"/>
      <c r="B631" s="301"/>
      <c r="C631" s="301"/>
      <c r="D631" s="301"/>
      <c r="E631" s="301"/>
      <c r="F631" s="301"/>
      <c r="G631" s="302"/>
      <c r="H631" s="301"/>
      <c r="I631" s="301"/>
      <c r="J631" s="301"/>
      <c r="K631" s="301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</row>
    <row r="632" ht="15.75" customHeight="1">
      <c r="A632" s="301"/>
      <c r="B632" s="301"/>
      <c r="C632" s="301"/>
      <c r="D632" s="301"/>
      <c r="E632" s="301"/>
      <c r="F632" s="301"/>
      <c r="G632" s="302"/>
      <c r="H632" s="301"/>
      <c r="I632" s="301"/>
      <c r="J632" s="301"/>
      <c r="K632" s="301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</row>
    <row r="633" ht="15.75" customHeight="1">
      <c r="A633" s="301"/>
      <c r="B633" s="301"/>
      <c r="C633" s="301"/>
      <c r="D633" s="301"/>
      <c r="E633" s="301"/>
      <c r="F633" s="301"/>
      <c r="G633" s="302"/>
      <c r="H633" s="301"/>
      <c r="I633" s="301"/>
      <c r="J633" s="301"/>
      <c r="K633" s="301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</row>
    <row r="634" ht="15.75" customHeight="1">
      <c r="A634" s="301"/>
      <c r="B634" s="301"/>
      <c r="C634" s="301"/>
      <c r="D634" s="301"/>
      <c r="E634" s="301"/>
      <c r="F634" s="301"/>
      <c r="G634" s="302"/>
      <c r="H634" s="301"/>
      <c r="I634" s="301"/>
      <c r="J634" s="301"/>
      <c r="K634" s="301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</row>
    <row r="635" ht="15.75" customHeight="1">
      <c r="A635" s="301"/>
      <c r="B635" s="301"/>
      <c r="C635" s="301"/>
      <c r="D635" s="301"/>
      <c r="E635" s="301"/>
      <c r="F635" s="301"/>
      <c r="G635" s="302"/>
      <c r="H635" s="301"/>
      <c r="I635" s="301"/>
      <c r="J635" s="301"/>
      <c r="K635" s="301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</row>
    <row r="636" ht="15.75" customHeight="1">
      <c r="A636" s="301"/>
      <c r="B636" s="301"/>
      <c r="C636" s="301"/>
      <c r="D636" s="301"/>
      <c r="E636" s="301"/>
      <c r="F636" s="301"/>
      <c r="G636" s="302"/>
      <c r="H636" s="301"/>
      <c r="I636" s="301"/>
      <c r="J636" s="301"/>
      <c r="K636" s="301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</row>
    <row r="637" ht="15.75" customHeight="1">
      <c r="A637" s="301"/>
      <c r="B637" s="301"/>
      <c r="C637" s="301"/>
      <c r="D637" s="301"/>
      <c r="E637" s="301"/>
      <c r="F637" s="301"/>
      <c r="G637" s="302"/>
      <c r="H637" s="301"/>
      <c r="I637" s="301"/>
      <c r="J637" s="301"/>
      <c r="K637" s="301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</row>
    <row r="638" ht="15.75" customHeight="1">
      <c r="A638" s="301"/>
      <c r="B638" s="301"/>
      <c r="C638" s="301"/>
      <c r="D638" s="301"/>
      <c r="E638" s="301"/>
      <c r="F638" s="301"/>
      <c r="G638" s="302"/>
      <c r="H638" s="301"/>
      <c r="I638" s="301"/>
      <c r="J638" s="301"/>
      <c r="K638" s="301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</row>
    <row r="639" ht="15.75" customHeight="1">
      <c r="A639" s="301"/>
      <c r="B639" s="301"/>
      <c r="C639" s="301"/>
      <c r="D639" s="301"/>
      <c r="E639" s="301"/>
      <c r="F639" s="301"/>
      <c r="G639" s="302"/>
      <c r="H639" s="301"/>
      <c r="I639" s="301"/>
      <c r="J639" s="301"/>
      <c r="K639" s="301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</row>
    <row r="640" ht="15.75" customHeight="1">
      <c r="A640" s="301"/>
      <c r="B640" s="301"/>
      <c r="C640" s="301"/>
      <c r="D640" s="301"/>
      <c r="E640" s="301"/>
      <c r="F640" s="301"/>
      <c r="G640" s="302"/>
      <c r="H640" s="301"/>
      <c r="I640" s="301"/>
      <c r="J640" s="301"/>
      <c r="K640" s="301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</row>
    <row r="641" ht="15.75" customHeight="1">
      <c r="A641" s="301"/>
      <c r="B641" s="301"/>
      <c r="C641" s="301"/>
      <c r="D641" s="301"/>
      <c r="E641" s="301"/>
      <c r="F641" s="301"/>
      <c r="G641" s="302"/>
      <c r="H641" s="301"/>
      <c r="I641" s="301"/>
      <c r="J641" s="301"/>
      <c r="K641" s="301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</row>
    <row r="642" ht="15.75" customHeight="1">
      <c r="A642" s="301"/>
      <c r="B642" s="301"/>
      <c r="C642" s="301"/>
      <c r="D642" s="301"/>
      <c r="E642" s="301"/>
      <c r="F642" s="301"/>
      <c r="G642" s="302"/>
      <c r="H642" s="301"/>
      <c r="I642" s="301"/>
      <c r="J642" s="301"/>
      <c r="K642" s="301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</row>
    <row r="643" ht="15.75" customHeight="1">
      <c r="A643" s="301"/>
      <c r="B643" s="301"/>
      <c r="C643" s="301"/>
      <c r="D643" s="301"/>
      <c r="E643" s="301"/>
      <c r="F643" s="301"/>
      <c r="G643" s="302"/>
      <c r="H643" s="301"/>
      <c r="I643" s="301"/>
      <c r="J643" s="301"/>
      <c r="K643" s="301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</row>
    <row r="644" ht="15.75" customHeight="1">
      <c r="A644" s="301"/>
      <c r="B644" s="301"/>
      <c r="C644" s="301"/>
      <c r="D644" s="301"/>
      <c r="E644" s="301"/>
      <c r="F644" s="301"/>
      <c r="G644" s="302"/>
      <c r="H644" s="301"/>
      <c r="I644" s="301"/>
      <c r="J644" s="301"/>
      <c r="K644" s="301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</row>
    <row r="645" ht="15.75" customHeight="1">
      <c r="A645" s="301"/>
      <c r="B645" s="301"/>
      <c r="C645" s="301"/>
      <c r="D645" s="301"/>
      <c r="E645" s="301"/>
      <c r="F645" s="301"/>
      <c r="G645" s="302"/>
      <c r="H645" s="301"/>
      <c r="I645" s="301"/>
      <c r="J645" s="301"/>
      <c r="K645" s="301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</row>
    <row r="646" ht="15.75" customHeight="1">
      <c r="A646" s="301"/>
      <c r="B646" s="301"/>
      <c r="C646" s="301"/>
      <c r="D646" s="301"/>
      <c r="E646" s="301"/>
      <c r="F646" s="301"/>
      <c r="G646" s="302"/>
      <c r="H646" s="301"/>
      <c r="I646" s="301"/>
      <c r="J646" s="301"/>
      <c r="K646" s="301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</row>
    <row r="647" ht="15.75" customHeight="1">
      <c r="A647" s="301"/>
      <c r="B647" s="301"/>
      <c r="C647" s="301"/>
      <c r="D647" s="301"/>
      <c r="E647" s="301"/>
      <c r="F647" s="301"/>
      <c r="G647" s="302"/>
      <c r="H647" s="301"/>
      <c r="I647" s="301"/>
      <c r="J647" s="301"/>
      <c r="K647" s="301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</row>
    <row r="648" ht="15.75" customHeight="1">
      <c r="A648" s="301"/>
      <c r="B648" s="301"/>
      <c r="C648" s="301"/>
      <c r="D648" s="301"/>
      <c r="E648" s="301"/>
      <c r="F648" s="301"/>
      <c r="G648" s="302"/>
      <c r="H648" s="301"/>
      <c r="I648" s="301"/>
      <c r="J648" s="301"/>
      <c r="K648" s="301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</row>
    <row r="649" ht="15.75" customHeight="1">
      <c r="A649" s="301"/>
      <c r="B649" s="301"/>
      <c r="C649" s="301"/>
      <c r="D649" s="301"/>
      <c r="E649" s="301"/>
      <c r="F649" s="301"/>
      <c r="G649" s="302"/>
      <c r="H649" s="301"/>
      <c r="I649" s="301"/>
      <c r="J649" s="301"/>
      <c r="K649" s="301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</row>
    <row r="650" ht="15.75" customHeight="1">
      <c r="A650" s="301"/>
      <c r="B650" s="301"/>
      <c r="C650" s="301"/>
      <c r="D650" s="301"/>
      <c r="E650" s="301"/>
      <c r="F650" s="301"/>
      <c r="G650" s="302"/>
      <c r="H650" s="301"/>
      <c r="I650" s="301"/>
      <c r="J650" s="301"/>
      <c r="K650" s="301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</row>
    <row r="651" ht="15.75" customHeight="1">
      <c r="A651" s="301"/>
      <c r="B651" s="301"/>
      <c r="C651" s="301"/>
      <c r="D651" s="301"/>
      <c r="E651" s="301"/>
      <c r="F651" s="301"/>
      <c r="G651" s="302"/>
      <c r="H651" s="301"/>
      <c r="I651" s="301"/>
      <c r="J651" s="301"/>
      <c r="K651" s="301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</row>
    <row r="652" ht="15.75" customHeight="1">
      <c r="A652" s="301"/>
      <c r="B652" s="301"/>
      <c r="C652" s="301"/>
      <c r="D652" s="301"/>
      <c r="E652" s="301"/>
      <c r="F652" s="301"/>
      <c r="G652" s="302"/>
      <c r="H652" s="301"/>
      <c r="I652" s="301"/>
      <c r="J652" s="301"/>
      <c r="K652" s="301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</row>
    <row r="653" ht="15.75" customHeight="1">
      <c r="A653" s="301"/>
      <c r="B653" s="301"/>
      <c r="C653" s="301"/>
      <c r="D653" s="301"/>
      <c r="E653" s="301"/>
      <c r="F653" s="301"/>
      <c r="G653" s="302"/>
      <c r="H653" s="301"/>
      <c r="I653" s="301"/>
      <c r="J653" s="301"/>
      <c r="K653" s="301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</row>
    <row r="654" ht="15.75" customHeight="1">
      <c r="A654" s="301"/>
      <c r="B654" s="301"/>
      <c r="C654" s="301"/>
      <c r="D654" s="301"/>
      <c r="E654" s="301"/>
      <c r="F654" s="301"/>
      <c r="G654" s="302"/>
      <c r="H654" s="301"/>
      <c r="I654" s="301"/>
      <c r="J654" s="301"/>
      <c r="K654" s="301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</row>
    <row r="655" ht="15.75" customHeight="1">
      <c r="A655" s="301"/>
      <c r="B655" s="301"/>
      <c r="C655" s="301"/>
      <c r="D655" s="301"/>
      <c r="E655" s="301"/>
      <c r="F655" s="301"/>
      <c r="G655" s="302"/>
      <c r="H655" s="301"/>
      <c r="I655" s="301"/>
      <c r="J655" s="301"/>
      <c r="K655" s="301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</row>
    <row r="656" ht="15.75" customHeight="1">
      <c r="A656" s="301"/>
      <c r="B656" s="301"/>
      <c r="C656" s="301"/>
      <c r="D656" s="301"/>
      <c r="E656" s="301"/>
      <c r="F656" s="301"/>
      <c r="G656" s="302"/>
      <c r="H656" s="301"/>
      <c r="I656" s="301"/>
      <c r="J656" s="301"/>
      <c r="K656" s="301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</row>
    <row r="657" ht="15.75" customHeight="1">
      <c r="A657" s="301"/>
      <c r="B657" s="301"/>
      <c r="C657" s="301"/>
      <c r="D657" s="301"/>
      <c r="E657" s="301"/>
      <c r="F657" s="301"/>
      <c r="G657" s="302"/>
      <c r="H657" s="301"/>
      <c r="I657" s="301"/>
      <c r="J657" s="301"/>
      <c r="K657" s="301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</row>
    <row r="658" ht="15.75" customHeight="1">
      <c r="A658" s="301"/>
      <c r="B658" s="301"/>
      <c r="C658" s="301"/>
      <c r="D658" s="301"/>
      <c r="E658" s="301"/>
      <c r="F658" s="301"/>
      <c r="G658" s="302"/>
      <c r="H658" s="301"/>
      <c r="I658" s="301"/>
      <c r="J658" s="301"/>
      <c r="K658" s="301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</row>
    <row r="659" ht="15.75" customHeight="1">
      <c r="A659" s="301"/>
      <c r="B659" s="301"/>
      <c r="C659" s="301"/>
      <c r="D659" s="301"/>
      <c r="E659" s="301"/>
      <c r="F659" s="301"/>
      <c r="G659" s="302"/>
      <c r="H659" s="301"/>
      <c r="I659" s="301"/>
      <c r="J659" s="301"/>
      <c r="K659" s="301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</row>
    <row r="660" ht="15.75" customHeight="1">
      <c r="A660" s="301"/>
      <c r="B660" s="301"/>
      <c r="C660" s="301"/>
      <c r="D660" s="301"/>
      <c r="E660" s="301"/>
      <c r="F660" s="301"/>
      <c r="G660" s="302"/>
      <c r="H660" s="301"/>
      <c r="I660" s="301"/>
      <c r="J660" s="301"/>
      <c r="K660" s="301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</row>
    <row r="661" ht="15.75" customHeight="1">
      <c r="A661" s="301"/>
      <c r="B661" s="301"/>
      <c r="C661" s="301"/>
      <c r="D661" s="301"/>
      <c r="E661" s="301"/>
      <c r="F661" s="301"/>
      <c r="G661" s="302"/>
      <c r="H661" s="301"/>
      <c r="I661" s="301"/>
      <c r="J661" s="301"/>
      <c r="K661" s="301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</row>
    <row r="662" ht="15.75" customHeight="1">
      <c r="A662" s="301"/>
      <c r="B662" s="301"/>
      <c r="C662" s="301"/>
      <c r="D662" s="301"/>
      <c r="E662" s="301"/>
      <c r="F662" s="301"/>
      <c r="G662" s="302"/>
      <c r="H662" s="301"/>
      <c r="I662" s="301"/>
      <c r="J662" s="301"/>
      <c r="K662" s="301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</row>
    <row r="663" ht="15.75" customHeight="1">
      <c r="A663" s="301"/>
      <c r="B663" s="301"/>
      <c r="C663" s="301"/>
      <c r="D663" s="301"/>
      <c r="E663" s="301"/>
      <c r="F663" s="301"/>
      <c r="G663" s="302"/>
      <c r="H663" s="301"/>
      <c r="I663" s="301"/>
      <c r="J663" s="301"/>
      <c r="K663" s="301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</row>
    <row r="664" ht="15.75" customHeight="1">
      <c r="A664" s="301"/>
      <c r="B664" s="301"/>
      <c r="C664" s="301"/>
      <c r="D664" s="301"/>
      <c r="E664" s="301"/>
      <c r="F664" s="301"/>
      <c r="G664" s="302"/>
      <c r="H664" s="301"/>
      <c r="I664" s="301"/>
      <c r="J664" s="301"/>
      <c r="K664" s="301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</row>
    <row r="665" ht="15.75" customHeight="1">
      <c r="A665" s="301"/>
      <c r="B665" s="301"/>
      <c r="C665" s="301"/>
      <c r="D665" s="301"/>
      <c r="E665" s="301"/>
      <c r="F665" s="301"/>
      <c r="G665" s="302"/>
      <c r="H665" s="301"/>
      <c r="I665" s="301"/>
      <c r="J665" s="301"/>
      <c r="K665" s="301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</row>
    <row r="666" ht="15.75" customHeight="1">
      <c r="A666" s="301"/>
      <c r="B666" s="301"/>
      <c r="C666" s="301"/>
      <c r="D666" s="301"/>
      <c r="E666" s="301"/>
      <c r="F666" s="301"/>
      <c r="G666" s="302"/>
      <c r="H666" s="301"/>
      <c r="I666" s="301"/>
      <c r="J666" s="301"/>
      <c r="K666" s="301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</row>
    <row r="667" ht="15.75" customHeight="1">
      <c r="A667" s="301"/>
      <c r="B667" s="301"/>
      <c r="C667" s="301"/>
      <c r="D667" s="301"/>
      <c r="E667" s="301"/>
      <c r="F667" s="301"/>
      <c r="G667" s="302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</row>
    <row r="668" ht="15.75" customHeight="1">
      <c r="A668" s="301"/>
      <c r="B668" s="301"/>
      <c r="C668" s="301"/>
      <c r="D668" s="301"/>
      <c r="E668" s="301"/>
      <c r="F668" s="301"/>
      <c r="G668" s="302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</row>
    <row r="669" ht="15.75" customHeight="1">
      <c r="A669" s="301"/>
      <c r="B669" s="301"/>
      <c r="C669" s="301"/>
      <c r="D669" s="301"/>
      <c r="E669" s="301"/>
      <c r="F669" s="301"/>
      <c r="G669" s="302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</row>
    <row r="670" ht="15.75" customHeight="1">
      <c r="A670" s="301"/>
      <c r="B670" s="301"/>
      <c r="C670" s="301"/>
      <c r="D670" s="301"/>
      <c r="E670" s="301"/>
      <c r="F670" s="301"/>
      <c r="G670" s="302"/>
      <c r="H670" s="301"/>
      <c r="I670" s="301"/>
      <c r="J670" s="301"/>
      <c r="K670" s="301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</row>
    <row r="671" ht="15.75" customHeight="1">
      <c r="A671" s="301"/>
      <c r="B671" s="301"/>
      <c r="C671" s="301"/>
      <c r="D671" s="301"/>
      <c r="E671" s="301"/>
      <c r="F671" s="301"/>
      <c r="G671" s="302"/>
      <c r="H671" s="301"/>
      <c r="I671" s="301"/>
      <c r="J671" s="301"/>
      <c r="K671" s="301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</row>
    <row r="672" ht="15.75" customHeight="1">
      <c r="A672" s="301"/>
      <c r="B672" s="301"/>
      <c r="C672" s="301"/>
      <c r="D672" s="301"/>
      <c r="E672" s="301"/>
      <c r="F672" s="301"/>
      <c r="G672" s="302"/>
      <c r="H672" s="301"/>
      <c r="I672" s="301"/>
      <c r="J672" s="301"/>
      <c r="K672" s="301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</row>
    <row r="673" ht="15.75" customHeight="1">
      <c r="A673" s="301"/>
      <c r="B673" s="301"/>
      <c r="C673" s="301"/>
      <c r="D673" s="301"/>
      <c r="E673" s="301"/>
      <c r="F673" s="301"/>
      <c r="G673" s="302"/>
      <c r="H673" s="301"/>
      <c r="I673" s="301"/>
      <c r="J673" s="301"/>
      <c r="K673" s="301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</row>
    <row r="674" ht="15.75" customHeight="1">
      <c r="A674" s="301"/>
      <c r="B674" s="301"/>
      <c r="C674" s="301"/>
      <c r="D674" s="301"/>
      <c r="E674" s="301"/>
      <c r="F674" s="301"/>
      <c r="G674" s="302"/>
      <c r="H674" s="301"/>
      <c r="I674" s="301"/>
      <c r="J674" s="301"/>
      <c r="K674" s="301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</row>
    <row r="675" ht="15.75" customHeight="1">
      <c r="A675" s="301"/>
      <c r="B675" s="301"/>
      <c r="C675" s="301"/>
      <c r="D675" s="301"/>
      <c r="E675" s="301"/>
      <c r="F675" s="301"/>
      <c r="G675" s="302"/>
      <c r="H675" s="301"/>
      <c r="I675" s="301"/>
      <c r="J675" s="301"/>
      <c r="K675" s="301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</row>
    <row r="676" ht="15.75" customHeight="1">
      <c r="A676" s="301"/>
      <c r="B676" s="301"/>
      <c r="C676" s="301"/>
      <c r="D676" s="301"/>
      <c r="E676" s="301"/>
      <c r="F676" s="301"/>
      <c r="G676" s="302"/>
      <c r="H676" s="301"/>
      <c r="I676" s="301"/>
      <c r="J676" s="301"/>
      <c r="K676" s="301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</row>
    <row r="677" ht="15.75" customHeight="1">
      <c r="A677" s="301"/>
      <c r="B677" s="301"/>
      <c r="C677" s="301"/>
      <c r="D677" s="301"/>
      <c r="E677" s="301"/>
      <c r="F677" s="301"/>
      <c r="G677" s="302"/>
      <c r="H677" s="301"/>
      <c r="I677" s="301"/>
      <c r="J677" s="301"/>
      <c r="K677" s="30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</row>
    <row r="678" ht="15.75" customHeight="1">
      <c r="A678" s="301"/>
      <c r="B678" s="301"/>
      <c r="C678" s="301"/>
      <c r="D678" s="301"/>
      <c r="E678" s="301"/>
      <c r="F678" s="301"/>
      <c r="G678" s="302"/>
      <c r="H678" s="301"/>
      <c r="I678" s="301"/>
      <c r="J678" s="301"/>
      <c r="K678" s="301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</row>
    <row r="679" ht="15.75" customHeight="1">
      <c r="A679" s="301"/>
      <c r="B679" s="301"/>
      <c r="C679" s="301"/>
      <c r="D679" s="301"/>
      <c r="E679" s="301"/>
      <c r="F679" s="301"/>
      <c r="G679" s="302"/>
      <c r="H679" s="301"/>
      <c r="I679" s="301"/>
      <c r="J679" s="301"/>
      <c r="K679" s="301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</row>
    <row r="680" ht="15.75" customHeight="1">
      <c r="A680" s="301"/>
      <c r="B680" s="301"/>
      <c r="C680" s="301"/>
      <c r="D680" s="301"/>
      <c r="E680" s="301"/>
      <c r="F680" s="301"/>
      <c r="G680" s="302"/>
      <c r="H680" s="301"/>
      <c r="I680" s="301"/>
      <c r="J680" s="301"/>
      <c r="K680" s="301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</row>
    <row r="681" ht="15.75" customHeight="1">
      <c r="A681" s="301"/>
      <c r="B681" s="301"/>
      <c r="C681" s="301"/>
      <c r="D681" s="301"/>
      <c r="E681" s="301"/>
      <c r="F681" s="301"/>
      <c r="G681" s="302"/>
      <c r="H681" s="301"/>
      <c r="I681" s="301"/>
      <c r="J681" s="301"/>
      <c r="K681" s="301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</row>
    <row r="682" ht="15.75" customHeight="1">
      <c r="A682" s="301"/>
      <c r="B682" s="301"/>
      <c r="C682" s="301"/>
      <c r="D682" s="301"/>
      <c r="E682" s="301"/>
      <c r="F682" s="301"/>
      <c r="G682" s="302"/>
      <c r="H682" s="301"/>
      <c r="I682" s="301"/>
      <c r="J682" s="301"/>
      <c r="K682" s="301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</row>
    <row r="683" ht="15.75" customHeight="1">
      <c r="A683" s="301"/>
      <c r="B683" s="301"/>
      <c r="C683" s="301"/>
      <c r="D683" s="301"/>
      <c r="E683" s="301"/>
      <c r="F683" s="301"/>
      <c r="G683" s="302"/>
      <c r="H683" s="301"/>
      <c r="I683" s="301"/>
      <c r="J683" s="301"/>
      <c r="K683" s="301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</row>
    <row r="684" ht="15.75" customHeight="1">
      <c r="A684" s="301"/>
      <c r="B684" s="301"/>
      <c r="C684" s="301"/>
      <c r="D684" s="301"/>
      <c r="E684" s="301"/>
      <c r="F684" s="301"/>
      <c r="G684" s="302"/>
      <c r="H684" s="301"/>
      <c r="I684" s="301"/>
      <c r="J684" s="301"/>
      <c r="K684" s="301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</row>
    <row r="685" ht="15.75" customHeight="1">
      <c r="A685" s="301"/>
      <c r="B685" s="301"/>
      <c r="C685" s="301"/>
      <c r="D685" s="301"/>
      <c r="E685" s="301"/>
      <c r="F685" s="301"/>
      <c r="G685" s="302"/>
      <c r="H685" s="301"/>
      <c r="I685" s="301"/>
      <c r="J685" s="301"/>
      <c r="K685" s="301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</row>
    <row r="686" ht="15.75" customHeight="1">
      <c r="A686" s="301"/>
      <c r="B686" s="301"/>
      <c r="C686" s="301"/>
      <c r="D686" s="301"/>
      <c r="E686" s="301"/>
      <c r="F686" s="301"/>
      <c r="G686" s="302"/>
      <c r="H686" s="301"/>
      <c r="I686" s="301"/>
      <c r="J686" s="301"/>
      <c r="K686" s="301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</row>
    <row r="687" ht="15.75" customHeight="1">
      <c r="A687" s="301"/>
      <c r="B687" s="301"/>
      <c r="C687" s="301"/>
      <c r="D687" s="301"/>
      <c r="E687" s="301"/>
      <c r="F687" s="301"/>
      <c r="G687" s="302"/>
      <c r="H687" s="301"/>
      <c r="I687" s="301"/>
      <c r="J687" s="301"/>
      <c r="K687" s="301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</row>
    <row r="688" ht="15.75" customHeight="1">
      <c r="A688" s="301"/>
      <c r="B688" s="301"/>
      <c r="C688" s="301"/>
      <c r="D688" s="301"/>
      <c r="E688" s="301"/>
      <c r="F688" s="301"/>
      <c r="G688" s="302"/>
      <c r="H688" s="301"/>
      <c r="I688" s="301"/>
      <c r="J688" s="301"/>
      <c r="K688" s="301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</row>
    <row r="689" ht="15.75" customHeight="1">
      <c r="A689" s="301"/>
      <c r="B689" s="301"/>
      <c r="C689" s="301"/>
      <c r="D689" s="301"/>
      <c r="E689" s="301"/>
      <c r="F689" s="301"/>
      <c r="G689" s="302"/>
      <c r="H689" s="301"/>
      <c r="I689" s="301"/>
      <c r="J689" s="301"/>
      <c r="K689" s="301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</row>
    <row r="690" ht="15.75" customHeight="1">
      <c r="A690" s="301"/>
      <c r="B690" s="301"/>
      <c r="C690" s="301"/>
      <c r="D690" s="301"/>
      <c r="E690" s="301"/>
      <c r="F690" s="301"/>
      <c r="G690" s="302"/>
      <c r="H690" s="301"/>
      <c r="I690" s="301"/>
      <c r="J690" s="301"/>
      <c r="K690" s="301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</row>
    <row r="691" ht="15.75" customHeight="1">
      <c r="A691" s="301"/>
      <c r="B691" s="301"/>
      <c r="C691" s="301"/>
      <c r="D691" s="301"/>
      <c r="E691" s="301"/>
      <c r="F691" s="301"/>
      <c r="G691" s="302"/>
      <c r="H691" s="301"/>
      <c r="I691" s="301"/>
      <c r="J691" s="301"/>
      <c r="K691" s="301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</row>
    <row r="692" ht="15.75" customHeight="1">
      <c r="A692" s="301"/>
      <c r="B692" s="301"/>
      <c r="C692" s="301"/>
      <c r="D692" s="301"/>
      <c r="E692" s="301"/>
      <c r="F692" s="301"/>
      <c r="G692" s="302"/>
      <c r="H692" s="301"/>
      <c r="I692" s="301"/>
      <c r="J692" s="301"/>
      <c r="K692" s="301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</row>
    <row r="693" ht="15.75" customHeight="1">
      <c r="A693" s="301"/>
      <c r="B693" s="301"/>
      <c r="C693" s="301"/>
      <c r="D693" s="301"/>
      <c r="E693" s="301"/>
      <c r="F693" s="301"/>
      <c r="G693" s="302"/>
      <c r="H693" s="301"/>
      <c r="I693" s="301"/>
      <c r="J693" s="301"/>
      <c r="K693" s="301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</row>
    <row r="694" ht="15.75" customHeight="1">
      <c r="A694" s="301"/>
      <c r="B694" s="301"/>
      <c r="C694" s="301"/>
      <c r="D694" s="301"/>
      <c r="E694" s="301"/>
      <c r="F694" s="301"/>
      <c r="G694" s="302"/>
      <c r="H694" s="301"/>
      <c r="I694" s="301"/>
      <c r="J694" s="301"/>
      <c r="K694" s="301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</row>
    <row r="695" ht="15.75" customHeight="1">
      <c r="A695" s="301"/>
      <c r="B695" s="301"/>
      <c r="C695" s="301"/>
      <c r="D695" s="301"/>
      <c r="E695" s="301"/>
      <c r="F695" s="301"/>
      <c r="G695" s="302"/>
      <c r="H695" s="301"/>
      <c r="I695" s="301"/>
      <c r="J695" s="301"/>
      <c r="K695" s="301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</row>
    <row r="696" ht="15.75" customHeight="1">
      <c r="A696" s="301"/>
      <c r="B696" s="301"/>
      <c r="C696" s="301"/>
      <c r="D696" s="301"/>
      <c r="E696" s="301"/>
      <c r="F696" s="301"/>
      <c r="G696" s="302"/>
      <c r="H696" s="301"/>
      <c r="I696" s="301"/>
      <c r="J696" s="301"/>
      <c r="K696" s="301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</row>
    <row r="697" ht="15.75" customHeight="1">
      <c r="A697" s="301"/>
      <c r="B697" s="301"/>
      <c r="C697" s="301"/>
      <c r="D697" s="301"/>
      <c r="E697" s="301"/>
      <c r="F697" s="301"/>
      <c r="G697" s="302"/>
      <c r="H697" s="301"/>
      <c r="I697" s="301"/>
      <c r="J697" s="301"/>
      <c r="K697" s="301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</row>
    <row r="698" ht="15.75" customHeight="1">
      <c r="A698" s="301"/>
      <c r="B698" s="301"/>
      <c r="C698" s="301"/>
      <c r="D698" s="301"/>
      <c r="E698" s="301"/>
      <c r="F698" s="301"/>
      <c r="G698" s="302"/>
      <c r="H698" s="301"/>
      <c r="I698" s="301"/>
      <c r="J698" s="301"/>
      <c r="K698" s="301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</row>
    <row r="699" ht="15.75" customHeight="1">
      <c r="A699" s="301"/>
      <c r="B699" s="301"/>
      <c r="C699" s="301"/>
      <c r="D699" s="301"/>
      <c r="E699" s="301"/>
      <c r="F699" s="301"/>
      <c r="G699" s="302"/>
      <c r="H699" s="301"/>
      <c r="I699" s="301"/>
      <c r="J699" s="301"/>
      <c r="K699" s="301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</row>
    <row r="700" ht="15.75" customHeight="1">
      <c r="A700" s="301"/>
      <c r="B700" s="301"/>
      <c r="C700" s="301"/>
      <c r="D700" s="301"/>
      <c r="E700" s="301"/>
      <c r="F700" s="301"/>
      <c r="G700" s="302"/>
      <c r="H700" s="301"/>
      <c r="I700" s="301"/>
      <c r="J700" s="301"/>
      <c r="K700" s="301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</row>
    <row r="701" ht="15.75" customHeight="1">
      <c r="A701" s="301"/>
      <c r="B701" s="301"/>
      <c r="C701" s="301"/>
      <c r="D701" s="301"/>
      <c r="E701" s="301"/>
      <c r="F701" s="301"/>
      <c r="G701" s="302"/>
      <c r="H701" s="301"/>
      <c r="I701" s="301"/>
      <c r="J701" s="301"/>
      <c r="K701" s="301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</row>
    <row r="702" ht="15.75" customHeight="1">
      <c r="A702" s="301"/>
      <c r="B702" s="301"/>
      <c r="C702" s="301"/>
      <c r="D702" s="301"/>
      <c r="E702" s="301"/>
      <c r="F702" s="301"/>
      <c r="G702" s="302"/>
      <c r="H702" s="301"/>
      <c r="I702" s="301"/>
      <c r="J702" s="301"/>
      <c r="K702" s="301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</row>
    <row r="703" ht="15.75" customHeight="1">
      <c r="A703" s="301"/>
      <c r="B703" s="301"/>
      <c r="C703" s="301"/>
      <c r="D703" s="301"/>
      <c r="E703" s="301"/>
      <c r="F703" s="301"/>
      <c r="G703" s="302"/>
      <c r="H703" s="301"/>
      <c r="I703" s="301"/>
      <c r="J703" s="301"/>
      <c r="K703" s="301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</row>
    <row r="704" ht="15.75" customHeight="1">
      <c r="A704" s="301"/>
      <c r="B704" s="301"/>
      <c r="C704" s="301"/>
      <c r="D704" s="301"/>
      <c r="E704" s="301"/>
      <c r="F704" s="301"/>
      <c r="G704" s="302"/>
      <c r="H704" s="301"/>
      <c r="I704" s="301"/>
      <c r="J704" s="301"/>
      <c r="K704" s="301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</row>
    <row r="705" ht="15.75" customHeight="1">
      <c r="A705" s="301"/>
      <c r="B705" s="301"/>
      <c r="C705" s="301"/>
      <c r="D705" s="301"/>
      <c r="E705" s="301"/>
      <c r="F705" s="301"/>
      <c r="G705" s="302"/>
      <c r="H705" s="301"/>
      <c r="I705" s="301"/>
      <c r="J705" s="301"/>
      <c r="K705" s="301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</row>
    <row r="706" ht="15.75" customHeight="1">
      <c r="A706" s="301"/>
      <c r="B706" s="301"/>
      <c r="C706" s="301"/>
      <c r="D706" s="301"/>
      <c r="E706" s="301"/>
      <c r="F706" s="301"/>
      <c r="G706" s="302"/>
      <c r="H706" s="301"/>
      <c r="I706" s="301"/>
      <c r="J706" s="301"/>
      <c r="K706" s="301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</row>
    <row r="707" ht="15.75" customHeight="1">
      <c r="A707" s="301"/>
      <c r="B707" s="301"/>
      <c r="C707" s="301"/>
      <c r="D707" s="301"/>
      <c r="E707" s="301"/>
      <c r="F707" s="301"/>
      <c r="G707" s="302"/>
      <c r="H707" s="301"/>
      <c r="I707" s="301"/>
      <c r="J707" s="301"/>
      <c r="K707" s="301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</row>
    <row r="708" ht="15.75" customHeight="1">
      <c r="A708" s="301"/>
      <c r="B708" s="301"/>
      <c r="C708" s="301"/>
      <c r="D708" s="301"/>
      <c r="E708" s="301"/>
      <c r="F708" s="301"/>
      <c r="G708" s="302"/>
      <c r="H708" s="301"/>
      <c r="I708" s="301"/>
      <c r="J708" s="301"/>
      <c r="K708" s="301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</row>
    <row r="709" ht="15.75" customHeight="1">
      <c r="A709" s="301"/>
      <c r="B709" s="301"/>
      <c r="C709" s="301"/>
      <c r="D709" s="301"/>
      <c r="E709" s="301"/>
      <c r="F709" s="301"/>
      <c r="G709" s="302"/>
      <c r="H709" s="301"/>
      <c r="I709" s="301"/>
      <c r="J709" s="301"/>
      <c r="K709" s="301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</row>
    <row r="710" ht="15.75" customHeight="1">
      <c r="A710" s="301"/>
      <c r="B710" s="301"/>
      <c r="C710" s="301"/>
      <c r="D710" s="301"/>
      <c r="E710" s="301"/>
      <c r="F710" s="301"/>
      <c r="G710" s="302"/>
      <c r="H710" s="301"/>
      <c r="I710" s="301"/>
      <c r="J710" s="301"/>
      <c r="K710" s="301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</row>
    <row r="711" ht="15.75" customHeight="1">
      <c r="A711" s="301"/>
      <c r="B711" s="301"/>
      <c r="C711" s="301"/>
      <c r="D711" s="301"/>
      <c r="E711" s="301"/>
      <c r="F711" s="301"/>
      <c r="G711" s="302"/>
      <c r="H711" s="301"/>
      <c r="I711" s="301"/>
      <c r="J711" s="301"/>
      <c r="K711" s="301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</row>
    <row r="712" ht="15.75" customHeight="1">
      <c r="A712" s="301"/>
      <c r="B712" s="301"/>
      <c r="C712" s="301"/>
      <c r="D712" s="301"/>
      <c r="E712" s="301"/>
      <c r="F712" s="301"/>
      <c r="G712" s="302"/>
      <c r="H712" s="301"/>
      <c r="I712" s="301"/>
      <c r="J712" s="301"/>
      <c r="K712" s="301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</row>
    <row r="713" ht="15.75" customHeight="1">
      <c r="A713" s="301"/>
      <c r="B713" s="301"/>
      <c r="C713" s="301"/>
      <c r="D713" s="301"/>
      <c r="E713" s="301"/>
      <c r="F713" s="301"/>
      <c r="G713" s="302"/>
      <c r="H713" s="301"/>
      <c r="I713" s="301"/>
      <c r="J713" s="301"/>
      <c r="K713" s="301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</row>
    <row r="714" ht="15.75" customHeight="1">
      <c r="A714" s="301"/>
      <c r="B714" s="301"/>
      <c r="C714" s="301"/>
      <c r="D714" s="301"/>
      <c r="E714" s="301"/>
      <c r="F714" s="301"/>
      <c r="G714" s="302"/>
      <c r="H714" s="301"/>
      <c r="I714" s="301"/>
      <c r="J714" s="301"/>
      <c r="K714" s="301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</row>
    <row r="715" ht="15.75" customHeight="1">
      <c r="A715" s="301"/>
      <c r="B715" s="301"/>
      <c r="C715" s="301"/>
      <c r="D715" s="301"/>
      <c r="E715" s="301"/>
      <c r="F715" s="301"/>
      <c r="G715" s="302"/>
      <c r="H715" s="301"/>
      <c r="I715" s="301"/>
      <c r="J715" s="301"/>
      <c r="K715" s="301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</row>
    <row r="716" ht="15.75" customHeight="1">
      <c r="A716" s="301"/>
      <c r="B716" s="301"/>
      <c r="C716" s="301"/>
      <c r="D716" s="301"/>
      <c r="E716" s="301"/>
      <c r="F716" s="301"/>
      <c r="G716" s="302"/>
      <c r="H716" s="301"/>
      <c r="I716" s="301"/>
      <c r="J716" s="301"/>
      <c r="K716" s="30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</row>
    <row r="717" ht="15.75" customHeight="1">
      <c r="A717" s="301"/>
      <c r="B717" s="301"/>
      <c r="C717" s="301"/>
      <c r="D717" s="301"/>
      <c r="E717" s="301"/>
      <c r="F717" s="301"/>
      <c r="G717" s="302"/>
      <c r="H717" s="301"/>
      <c r="I717" s="301"/>
      <c r="J717" s="301"/>
      <c r="K717" s="301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</row>
    <row r="718" ht="15.75" customHeight="1">
      <c r="A718" s="301"/>
      <c r="B718" s="301"/>
      <c r="C718" s="301"/>
      <c r="D718" s="301"/>
      <c r="E718" s="301"/>
      <c r="F718" s="301"/>
      <c r="G718" s="302"/>
      <c r="H718" s="301"/>
      <c r="I718" s="301"/>
      <c r="J718" s="301"/>
      <c r="K718" s="301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</row>
    <row r="719" ht="15.75" customHeight="1">
      <c r="A719" s="301"/>
      <c r="B719" s="301"/>
      <c r="C719" s="301"/>
      <c r="D719" s="301"/>
      <c r="E719" s="301"/>
      <c r="F719" s="301"/>
      <c r="G719" s="302"/>
      <c r="H719" s="301"/>
      <c r="I719" s="301"/>
      <c r="J719" s="301"/>
      <c r="K719" s="301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</row>
    <row r="720" ht="15.75" customHeight="1">
      <c r="A720" s="301"/>
      <c r="B720" s="301"/>
      <c r="C720" s="301"/>
      <c r="D720" s="301"/>
      <c r="E720" s="301"/>
      <c r="F720" s="301"/>
      <c r="G720" s="302"/>
      <c r="H720" s="301"/>
      <c r="I720" s="301"/>
      <c r="J720" s="301"/>
      <c r="K720" s="301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</row>
    <row r="721" ht="15.75" customHeight="1">
      <c r="A721" s="301"/>
      <c r="B721" s="301"/>
      <c r="C721" s="301"/>
      <c r="D721" s="301"/>
      <c r="E721" s="301"/>
      <c r="F721" s="301"/>
      <c r="G721" s="302"/>
      <c r="H721" s="301"/>
      <c r="I721" s="301"/>
      <c r="J721" s="301"/>
      <c r="K721" s="301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</row>
    <row r="722" ht="15.75" customHeight="1">
      <c r="A722" s="301"/>
      <c r="B722" s="301"/>
      <c r="C722" s="301"/>
      <c r="D722" s="301"/>
      <c r="E722" s="301"/>
      <c r="F722" s="301"/>
      <c r="G722" s="302"/>
      <c r="H722" s="301"/>
      <c r="I722" s="301"/>
      <c r="J722" s="301"/>
      <c r="K722" s="301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</row>
    <row r="723" ht="15.75" customHeight="1">
      <c r="A723" s="301"/>
      <c r="B723" s="301"/>
      <c r="C723" s="301"/>
      <c r="D723" s="301"/>
      <c r="E723" s="301"/>
      <c r="F723" s="301"/>
      <c r="G723" s="302"/>
      <c r="H723" s="301"/>
      <c r="I723" s="301"/>
      <c r="J723" s="301"/>
      <c r="K723" s="301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</row>
    <row r="724" ht="15.75" customHeight="1">
      <c r="A724" s="301"/>
      <c r="B724" s="301"/>
      <c r="C724" s="301"/>
      <c r="D724" s="301"/>
      <c r="E724" s="301"/>
      <c r="F724" s="301"/>
      <c r="G724" s="302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</row>
    <row r="725" ht="15.75" customHeight="1">
      <c r="A725" s="301"/>
      <c r="B725" s="301"/>
      <c r="C725" s="301"/>
      <c r="D725" s="301"/>
      <c r="E725" s="301"/>
      <c r="F725" s="301"/>
      <c r="G725" s="302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</row>
    <row r="726" ht="15.75" customHeight="1">
      <c r="A726" s="301"/>
      <c r="B726" s="301"/>
      <c r="C726" s="301"/>
      <c r="D726" s="301"/>
      <c r="E726" s="301"/>
      <c r="F726" s="301"/>
      <c r="G726" s="302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</row>
    <row r="727" ht="15.75" customHeight="1">
      <c r="A727" s="301"/>
      <c r="B727" s="301"/>
      <c r="C727" s="301"/>
      <c r="D727" s="301"/>
      <c r="E727" s="301"/>
      <c r="F727" s="301"/>
      <c r="G727" s="302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</row>
    <row r="728" ht="15.75" customHeight="1">
      <c r="A728" s="301"/>
      <c r="B728" s="301"/>
      <c r="C728" s="301"/>
      <c r="D728" s="301"/>
      <c r="E728" s="301"/>
      <c r="F728" s="301"/>
      <c r="G728" s="302"/>
      <c r="H728" s="301"/>
      <c r="I728" s="301"/>
      <c r="J728" s="301"/>
      <c r="K728" s="301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</row>
    <row r="729" ht="15.75" customHeight="1">
      <c r="A729" s="301"/>
      <c r="B729" s="301"/>
      <c r="C729" s="301"/>
      <c r="D729" s="301"/>
      <c r="E729" s="301"/>
      <c r="F729" s="301"/>
      <c r="G729" s="302"/>
      <c r="H729" s="301"/>
      <c r="I729" s="301"/>
      <c r="J729" s="301"/>
      <c r="K729" s="301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</row>
    <row r="730" ht="15.75" customHeight="1">
      <c r="A730" s="301"/>
      <c r="B730" s="301"/>
      <c r="C730" s="301"/>
      <c r="D730" s="301"/>
      <c r="E730" s="301"/>
      <c r="F730" s="301"/>
      <c r="G730" s="302"/>
      <c r="H730" s="301"/>
      <c r="I730" s="301"/>
      <c r="J730" s="301"/>
      <c r="K730" s="301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</row>
    <row r="731" ht="15.75" customHeight="1">
      <c r="A731" s="301"/>
      <c r="B731" s="301"/>
      <c r="C731" s="301"/>
      <c r="D731" s="301"/>
      <c r="E731" s="301"/>
      <c r="F731" s="301"/>
      <c r="G731" s="302"/>
      <c r="H731" s="301"/>
      <c r="I731" s="301"/>
      <c r="J731" s="301"/>
      <c r="K731" s="301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</row>
    <row r="732" ht="15.75" customHeight="1">
      <c r="A732" s="301"/>
      <c r="B732" s="301"/>
      <c r="C732" s="301"/>
      <c r="D732" s="301"/>
      <c r="E732" s="301"/>
      <c r="F732" s="301"/>
      <c r="G732" s="302"/>
      <c r="H732" s="301"/>
      <c r="I732" s="301"/>
      <c r="J732" s="301"/>
      <c r="K732" s="301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</row>
    <row r="733" ht="15.75" customHeight="1">
      <c r="A733" s="301"/>
      <c r="B733" s="301"/>
      <c r="C733" s="301"/>
      <c r="D733" s="301"/>
      <c r="E733" s="301"/>
      <c r="F733" s="301"/>
      <c r="G733" s="302"/>
      <c r="H733" s="301"/>
      <c r="I733" s="301"/>
      <c r="J733" s="301"/>
      <c r="K733" s="301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</row>
    <row r="734" ht="15.75" customHeight="1">
      <c r="A734" s="301"/>
      <c r="B734" s="301"/>
      <c r="C734" s="301"/>
      <c r="D734" s="301"/>
      <c r="E734" s="301"/>
      <c r="F734" s="301"/>
      <c r="G734" s="302"/>
      <c r="H734" s="301"/>
      <c r="I734" s="301"/>
      <c r="J734" s="301"/>
      <c r="K734" s="301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</row>
    <row r="735" ht="15.75" customHeight="1">
      <c r="A735" s="301"/>
      <c r="B735" s="301"/>
      <c r="C735" s="301"/>
      <c r="D735" s="301"/>
      <c r="E735" s="301"/>
      <c r="F735" s="301"/>
      <c r="G735" s="302"/>
      <c r="H735" s="301"/>
      <c r="I735" s="301"/>
      <c r="J735" s="301"/>
      <c r="K735" s="301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</row>
    <row r="736" ht="15.75" customHeight="1">
      <c r="A736" s="301"/>
      <c r="B736" s="301"/>
      <c r="C736" s="301"/>
      <c r="D736" s="301"/>
      <c r="E736" s="301"/>
      <c r="F736" s="301"/>
      <c r="G736" s="302"/>
      <c r="H736" s="301"/>
      <c r="I736" s="301"/>
      <c r="J736" s="301"/>
      <c r="K736" s="301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</row>
    <row r="737" ht="15.75" customHeight="1">
      <c r="A737" s="301"/>
      <c r="B737" s="301"/>
      <c r="C737" s="301"/>
      <c r="D737" s="301"/>
      <c r="E737" s="301"/>
      <c r="F737" s="301"/>
      <c r="G737" s="302"/>
      <c r="H737" s="301"/>
      <c r="I737" s="301"/>
      <c r="J737" s="301"/>
      <c r="K737" s="301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</row>
    <row r="738" ht="15.75" customHeight="1">
      <c r="A738" s="301"/>
      <c r="B738" s="301"/>
      <c r="C738" s="301"/>
      <c r="D738" s="301"/>
      <c r="E738" s="301"/>
      <c r="F738" s="301"/>
      <c r="G738" s="302"/>
      <c r="H738" s="301"/>
      <c r="I738" s="301"/>
      <c r="J738" s="301"/>
      <c r="K738" s="301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</row>
    <row r="739" ht="15.75" customHeight="1">
      <c r="A739" s="301"/>
      <c r="B739" s="301"/>
      <c r="C739" s="301"/>
      <c r="D739" s="301"/>
      <c r="E739" s="301"/>
      <c r="F739" s="301"/>
      <c r="G739" s="302"/>
      <c r="H739" s="301"/>
      <c r="I739" s="301"/>
      <c r="J739" s="301"/>
      <c r="K739" s="301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</row>
    <row r="740" ht="15.75" customHeight="1">
      <c r="A740" s="301"/>
      <c r="B740" s="301"/>
      <c r="C740" s="301"/>
      <c r="D740" s="301"/>
      <c r="E740" s="301"/>
      <c r="F740" s="301"/>
      <c r="G740" s="302"/>
      <c r="H740" s="301"/>
      <c r="I740" s="301"/>
      <c r="J740" s="301"/>
      <c r="K740" s="301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</row>
    <row r="741" ht="15.75" customHeight="1">
      <c r="A741" s="301"/>
      <c r="B741" s="301"/>
      <c r="C741" s="301"/>
      <c r="D741" s="301"/>
      <c r="E741" s="301"/>
      <c r="F741" s="301"/>
      <c r="G741" s="302"/>
      <c r="H741" s="301"/>
      <c r="I741" s="301"/>
      <c r="J741" s="301"/>
      <c r="K741" s="301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</row>
    <row r="742" ht="15.75" customHeight="1">
      <c r="A742" s="301"/>
      <c r="B742" s="301"/>
      <c r="C742" s="301"/>
      <c r="D742" s="301"/>
      <c r="E742" s="301"/>
      <c r="F742" s="301"/>
      <c r="G742" s="302"/>
      <c r="H742" s="301"/>
      <c r="I742" s="301"/>
      <c r="J742" s="301"/>
      <c r="K742" s="301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</row>
    <row r="743" ht="15.75" customHeight="1">
      <c r="A743" s="301"/>
      <c r="B743" s="301"/>
      <c r="C743" s="301"/>
      <c r="D743" s="301"/>
      <c r="E743" s="301"/>
      <c r="F743" s="301"/>
      <c r="G743" s="302"/>
      <c r="H743" s="301"/>
      <c r="I743" s="301"/>
      <c r="J743" s="301"/>
      <c r="K743" s="301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</row>
    <row r="744" ht="15.75" customHeight="1">
      <c r="A744" s="301"/>
      <c r="B744" s="301"/>
      <c r="C744" s="301"/>
      <c r="D744" s="301"/>
      <c r="E744" s="301"/>
      <c r="F744" s="301"/>
      <c r="G744" s="302"/>
      <c r="H744" s="301"/>
      <c r="I744" s="301"/>
      <c r="J744" s="301"/>
      <c r="K744" s="301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</row>
    <row r="745" ht="15.75" customHeight="1">
      <c r="A745" s="301"/>
      <c r="B745" s="301"/>
      <c r="C745" s="301"/>
      <c r="D745" s="301"/>
      <c r="E745" s="301"/>
      <c r="F745" s="301"/>
      <c r="G745" s="302"/>
      <c r="H745" s="301"/>
      <c r="I745" s="301"/>
      <c r="J745" s="301"/>
      <c r="K745" s="301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</row>
    <row r="746" ht="15.75" customHeight="1">
      <c r="A746" s="301"/>
      <c r="B746" s="301"/>
      <c r="C746" s="301"/>
      <c r="D746" s="301"/>
      <c r="E746" s="301"/>
      <c r="F746" s="301"/>
      <c r="G746" s="302"/>
      <c r="H746" s="301"/>
      <c r="I746" s="301"/>
      <c r="J746" s="301"/>
      <c r="K746" s="301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</row>
    <row r="747" ht="15.75" customHeight="1">
      <c r="A747" s="301"/>
      <c r="B747" s="301"/>
      <c r="C747" s="301"/>
      <c r="D747" s="301"/>
      <c r="E747" s="301"/>
      <c r="F747" s="301"/>
      <c r="G747" s="302"/>
      <c r="H747" s="301"/>
      <c r="I747" s="301"/>
      <c r="J747" s="301"/>
      <c r="K747" s="301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</row>
    <row r="748" ht="15.75" customHeight="1">
      <c r="A748" s="301"/>
      <c r="B748" s="301"/>
      <c r="C748" s="301"/>
      <c r="D748" s="301"/>
      <c r="E748" s="301"/>
      <c r="F748" s="301"/>
      <c r="G748" s="302"/>
      <c r="H748" s="301"/>
      <c r="I748" s="301"/>
      <c r="J748" s="301"/>
      <c r="K748" s="301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</row>
    <row r="749" ht="15.75" customHeight="1">
      <c r="A749" s="301"/>
      <c r="B749" s="301"/>
      <c r="C749" s="301"/>
      <c r="D749" s="301"/>
      <c r="E749" s="301"/>
      <c r="F749" s="301"/>
      <c r="G749" s="302"/>
      <c r="H749" s="301"/>
      <c r="I749" s="301"/>
      <c r="J749" s="301"/>
      <c r="K749" s="301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</row>
    <row r="750" ht="15.75" customHeight="1">
      <c r="A750" s="301"/>
      <c r="B750" s="301"/>
      <c r="C750" s="301"/>
      <c r="D750" s="301"/>
      <c r="E750" s="301"/>
      <c r="F750" s="301"/>
      <c r="G750" s="302"/>
      <c r="H750" s="301"/>
      <c r="I750" s="301"/>
      <c r="J750" s="301"/>
      <c r="K750" s="301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</row>
    <row r="751" ht="15.75" customHeight="1">
      <c r="A751" s="301"/>
      <c r="B751" s="301"/>
      <c r="C751" s="301"/>
      <c r="D751" s="301"/>
      <c r="E751" s="301"/>
      <c r="F751" s="301"/>
      <c r="G751" s="302"/>
      <c r="H751" s="301"/>
      <c r="I751" s="301"/>
      <c r="J751" s="301"/>
      <c r="K751" s="301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</row>
    <row r="752" ht="15.75" customHeight="1">
      <c r="A752" s="301"/>
      <c r="B752" s="301"/>
      <c r="C752" s="301"/>
      <c r="D752" s="301"/>
      <c r="E752" s="301"/>
      <c r="F752" s="301"/>
      <c r="G752" s="302"/>
      <c r="H752" s="301"/>
      <c r="I752" s="301"/>
      <c r="J752" s="301"/>
      <c r="K752" s="301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</row>
    <row r="753" ht="15.75" customHeight="1">
      <c r="A753" s="301"/>
      <c r="B753" s="301"/>
      <c r="C753" s="301"/>
      <c r="D753" s="301"/>
      <c r="E753" s="301"/>
      <c r="F753" s="301"/>
      <c r="G753" s="302"/>
      <c r="H753" s="301"/>
      <c r="I753" s="301"/>
      <c r="J753" s="301"/>
      <c r="K753" s="301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</row>
    <row r="754" ht="15.75" customHeight="1">
      <c r="A754" s="301"/>
      <c r="B754" s="301"/>
      <c r="C754" s="301"/>
      <c r="D754" s="301"/>
      <c r="E754" s="301"/>
      <c r="F754" s="301"/>
      <c r="G754" s="302"/>
      <c r="H754" s="301"/>
      <c r="I754" s="301"/>
      <c r="J754" s="301"/>
      <c r="K754" s="301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</row>
    <row r="755" ht="15.75" customHeight="1">
      <c r="A755" s="301"/>
      <c r="B755" s="301"/>
      <c r="C755" s="301"/>
      <c r="D755" s="301"/>
      <c r="E755" s="301"/>
      <c r="F755" s="301"/>
      <c r="G755" s="302"/>
      <c r="H755" s="301"/>
      <c r="I755" s="301"/>
      <c r="J755" s="301"/>
      <c r="K755" s="301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</row>
    <row r="756" ht="15.75" customHeight="1">
      <c r="A756" s="301"/>
      <c r="B756" s="301"/>
      <c r="C756" s="301"/>
      <c r="D756" s="301"/>
      <c r="E756" s="301"/>
      <c r="F756" s="301"/>
      <c r="G756" s="302"/>
      <c r="H756" s="301"/>
      <c r="I756" s="301"/>
      <c r="J756" s="301"/>
      <c r="K756" s="301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</row>
    <row r="757" ht="15.75" customHeight="1">
      <c r="A757" s="301"/>
      <c r="B757" s="301"/>
      <c r="C757" s="301"/>
      <c r="D757" s="301"/>
      <c r="E757" s="301"/>
      <c r="F757" s="301"/>
      <c r="G757" s="302"/>
      <c r="H757" s="301"/>
      <c r="I757" s="301"/>
      <c r="J757" s="301"/>
      <c r="K757" s="301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</row>
    <row r="758" ht="15.75" customHeight="1">
      <c r="A758" s="301"/>
      <c r="B758" s="301"/>
      <c r="C758" s="301"/>
      <c r="D758" s="301"/>
      <c r="E758" s="301"/>
      <c r="F758" s="301"/>
      <c r="G758" s="302"/>
      <c r="H758" s="301"/>
      <c r="I758" s="301"/>
      <c r="J758" s="301"/>
      <c r="K758" s="301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</row>
    <row r="759" ht="15.75" customHeight="1">
      <c r="A759" s="301"/>
      <c r="B759" s="301"/>
      <c r="C759" s="301"/>
      <c r="D759" s="301"/>
      <c r="E759" s="301"/>
      <c r="F759" s="301"/>
      <c r="G759" s="302"/>
      <c r="H759" s="301"/>
      <c r="I759" s="301"/>
      <c r="J759" s="301"/>
      <c r="K759" s="301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</row>
    <row r="760" ht="15.75" customHeight="1">
      <c r="A760" s="301"/>
      <c r="B760" s="301"/>
      <c r="C760" s="301"/>
      <c r="D760" s="301"/>
      <c r="E760" s="301"/>
      <c r="F760" s="301"/>
      <c r="G760" s="302"/>
      <c r="H760" s="301"/>
      <c r="I760" s="301"/>
      <c r="J760" s="301"/>
      <c r="K760" s="301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</row>
    <row r="761" ht="15.75" customHeight="1">
      <c r="A761" s="301"/>
      <c r="B761" s="301"/>
      <c r="C761" s="301"/>
      <c r="D761" s="301"/>
      <c r="E761" s="301"/>
      <c r="F761" s="301"/>
      <c r="G761" s="302"/>
      <c r="H761" s="301"/>
      <c r="I761" s="301"/>
      <c r="J761" s="301"/>
      <c r="K761" s="301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</row>
    <row r="762" ht="15.75" customHeight="1">
      <c r="A762" s="301"/>
      <c r="B762" s="301"/>
      <c r="C762" s="301"/>
      <c r="D762" s="301"/>
      <c r="E762" s="301"/>
      <c r="F762" s="301"/>
      <c r="G762" s="302"/>
      <c r="H762" s="301"/>
      <c r="I762" s="301"/>
      <c r="J762" s="301"/>
      <c r="K762" s="301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</row>
    <row r="763" ht="15.75" customHeight="1">
      <c r="A763" s="301"/>
      <c r="B763" s="301"/>
      <c r="C763" s="301"/>
      <c r="D763" s="301"/>
      <c r="E763" s="301"/>
      <c r="F763" s="301"/>
      <c r="G763" s="302"/>
      <c r="H763" s="301"/>
      <c r="I763" s="301"/>
      <c r="J763" s="301"/>
      <c r="K763" s="301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</row>
    <row r="764" ht="15.75" customHeight="1">
      <c r="A764" s="301"/>
      <c r="B764" s="301"/>
      <c r="C764" s="301"/>
      <c r="D764" s="301"/>
      <c r="E764" s="301"/>
      <c r="F764" s="301"/>
      <c r="G764" s="302"/>
      <c r="H764" s="301"/>
      <c r="I764" s="301"/>
      <c r="J764" s="301"/>
      <c r="K764" s="301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</row>
    <row r="765" ht="15.75" customHeight="1">
      <c r="A765" s="301"/>
      <c r="B765" s="301"/>
      <c r="C765" s="301"/>
      <c r="D765" s="301"/>
      <c r="E765" s="301"/>
      <c r="F765" s="301"/>
      <c r="G765" s="302"/>
      <c r="H765" s="301"/>
      <c r="I765" s="301"/>
      <c r="J765" s="301"/>
      <c r="K765" s="301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</row>
    <row r="766" ht="15.75" customHeight="1">
      <c r="A766" s="301"/>
      <c r="B766" s="301"/>
      <c r="C766" s="301"/>
      <c r="D766" s="301"/>
      <c r="E766" s="301"/>
      <c r="F766" s="301"/>
      <c r="G766" s="302"/>
      <c r="H766" s="301"/>
      <c r="I766" s="301"/>
      <c r="J766" s="301"/>
      <c r="K766" s="301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</row>
    <row r="767" ht="15.75" customHeight="1">
      <c r="A767" s="301"/>
      <c r="B767" s="301"/>
      <c r="C767" s="301"/>
      <c r="D767" s="301"/>
      <c r="E767" s="301"/>
      <c r="F767" s="301"/>
      <c r="G767" s="302"/>
      <c r="H767" s="301"/>
      <c r="I767" s="301"/>
      <c r="J767" s="301"/>
      <c r="K767" s="301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</row>
    <row r="768" ht="15.75" customHeight="1">
      <c r="A768" s="301"/>
      <c r="B768" s="301"/>
      <c r="C768" s="301"/>
      <c r="D768" s="301"/>
      <c r="E768" s="301"/>
      <c r="F768" s="301"/>
      <c r="G768" s="302"/>
      <c r="H768" s="301"/>
      <c r="I768" s="301"/>
      <c r="J768" s="301"/>
      <c r="K768" s="301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</row>
    <row r="769" ht="15.75" customHeight="1">
      <c r="A769" s="301"/>
      <c r="B769" s="301"/>
      <c r="C769" s="301"/>
      <c r="D769" s="301"/>
      <c r="E769" s="301"/>
      <c r="F769" s="301"/>
      <c r="G769" s="302"/>
      <c r="H769" s="301"/>
      <c r="I769" s="301"/>
      <c r="J769" s="301"/>
      <c r="K769" s="301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</row>
    <row r="770" ht="15.75" customHeight="1">
      <c r="A770" s="301"/>
      <c r="B770" s="301"/>
      <c r="C770" s="301"/>
      <c r="D770" s="301"/>
      <c r="E770" s="301"/>
      <c r="F770" s="301"/>
      <c r="G770" s="302"/>
      <c r="H770" s="301"/>
      <c r="I770" s="301"/>
      <c r="J770" s="301"/>
      <c r="K770" s="301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</row>
    <row r="771" ht="15.75" customHeight="1">
      <c r="A771" s="301"/>
      <c r="B771" s="301"/>
      <c r="C771" s="301"/>
      <c r="D771" s="301"/>
      <c r="E771" s="301"/>
      <c r="F771" s="301"/>
      <c r="G771" s="302"/>
      <c r="H771" s="301"/>
      <c r="I771" s="301"/>
      <c r="J771" s="301"/>
      <c r="K771" s="301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</row>
    <row r="772" ht="15.75" customHeight="1">
      <c r="A772" s="301"/>
      <c r="B772" s="301"/>
      <c r="C772" s="301"/>
      <c r="D772" s="301"/>
      <c r="E772" s="301"/>
      <c r="F772" s="301"/>
      <c r="G772" s="302"/>
      <c r="H772" s="301"/>
      <c r="I772" s="301"/>
      <c r="J772" s="301"/>
      <c r="K772" s="301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</row>
    <row r="773" ht="15.75" customHeight="1">
      <c r="A773" s="301"/>
      <c r="B773" s="301"/>
      <c r="C773" s="301"/>
      <c r="D773" s="301"/>
      <c r="E773" s="301"/>
      <c r="F773" s="301"/>
      <c r="G773" s="302"/>
      <c r="H773" s="301"/>
      <c r="I773" s="301"/>
      <c r="J773" s="301"/>
      <c r="K773" s="301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</row>
    <row r="774" ht="15.75" customHeight="1">
      <c r="A774" s="301"/>
      <c r="B774" s="301"/>
      <c r="C774" s="301"/>
      <c r="D774" s="301"/>
      <c r="E774" s="301"/>
      <c r="F774" s="301"/>
      <c r="G774" s="302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</row>
    <row r="775" ht="15.75" customHeight="1">
      <c r="A775" s="301"/>
      <c r="B775" s="301"/>
      <c r="C775" s="301"/>
      <c r="D775" s="301"/>
      <c r="E775" s="301"/>
      <c r="F775" s="301"/>
      <c r="G775" s="302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</row>
    <row r="776" ht="15.75" customHeight="1">
      <c r="A776" s="301"/>
      <c r="B776" s="301"/>
      <c r="C776" s="301"/>
      <c r="D776" s="301"/>
      <c r="E776" s="301"/>
      <c r="F776" s="301"/>
      <c r="G776" s="302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</row>
    <row r="777" ht="15.75" customHeight="1">
      <c r="A777" s="301"/>
      <c r="B777" s="301"/>
      <c r="C777" s="301"/>
      <c r="D777" s="301"/>
      <c r="E777" s="301"/>
      <c r="F777" s="301"/>
      <c r="G777" s="302"/>
      <c r="H777" s="301"/>
      <c r="I777" s="301"/>
      <c r="J777" s="301"/>
      <c r="K777" s="301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</row>
    <row r="778" ht="15.75" customHeight="1">
      <c r="A778" s="301"/>
      <c r="B778" s="301"/>
      <c r="C778" s="301"/>
      <c r="D778" s="301"/>
      <c r="E778" s="301"/>
      <c r="F778" s="301"/>
      <c r="G778" s="302"/>
      <c r="H778" s="301"/>
      <c r="I778" s="301"/>
      <c r="J778" s="301"/>
      <c r="K778" s="301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</row>
    <row r="779" ht="15.75" customHeight="1">
      <c r="A779" s="301"/>
      <c r="B779" s="301"/>
      <c r="C779" s="301"/>
      <c r="D779" s="301"/>
      <c r="E779" s="301"/>
      <c r="F779" s="301"/>
      <c r="G779" s="302"/>
      <c r="H779" s="301"/>
      <c r="I779" s="301"/>
      <c r="J779" s="301"/>
      <c r="K779" s="301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</row>
    <row r="780" ht="15.75" customHeight="1">
      <c r="A780" s="301"/>
      <c r="B780" s="301"/>
      <c r="C780" s="301"/>
      <c r="D780" s="301"/>
      <c r="E780" s="301"/>
      <c r="F780" s="301"/>
      <c r="G780" s="302"/>
      <c r="H780" s="301"/>
      <c r="I780" s="301"/>
      <c r="J780" s="301"/>
      <c r="K780" s="301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</row>
    <row r="781" ht="15.75" customHeight="1">
      <c r="A781" s="301"/>
      <c r="B781" s="301"/>
      <c r="C781" s="301"/>
      <c r="D781" s="301"/>
      <c r="E781" s="301"/>
      <c r="F781" s="301"/>
      <c r="G781" s="302"/>
      <c r="H781" s="301"/>
      <c r="I781" s="301"/>
      <c r="J781" s="301"/>
      <c r="K781" s="301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</row>
    <row r="782" ht="15.75" customHeight="1">
      <c r="A782" s="301"/>
      <c r="B782" s="301"/>
      <c r="C782" s="301"/>
      <c r="D782" s="301"/>
      <c r="E782" s="301"/>
      <c r="F782" s="301"/>
      <c r="G782" s="302"/>
      <c r="H782" s="301"/>
      <c r="I782" s="301"/>
      <c r="J782" s="301"/>
      <c r="K782" s="301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</row>
    <row r="783" ht="15.75" customHeight="1">
      <c r="A783" s="301"/>
      <c r="B783" s="301"/>
      <c r="C783" s="301"/>
      <c r="D783" s="301"/>
      <c r="E783" s="301"/>
      <c r="F783" s="301"/>
      <c r="G783" s="302"/>
      <c r="H783" s="301"/>
      <c r="I783" s="301"/>
      <c r="J783" s="301"/>
      <c r="K783" s="301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</row>
    <row r="784" ht="15.75" customHeight="1">
      <c r="A784" s="301"/>
      <c r="B784" s="301"/>
      <c r="C784" s="301"/>
      <c r="D784" s="301"/>
      <c r="E784" s="301"/>
      <c r="F784" s="301"/>
      <c r="G784" s="302"/>
      <c r="H784" s="301"/>
      <c r="I784" s="301"/>
      <c r="J784" s="301"/>
      <c r="K784" s="301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</row>
    <row r="785" ht="15.75" customHeight="1">
      <c r="A785" s="301"/>
      <c r="B785" s="301"/>
      <c r="C785" s="301"/>
      <c r="D785" s="301"/>
      <c r="E785" s="301"/>
      <c r="F785" s="301"/>
      <c r="G785" s="302"/>
      <c r="H785" s="301"/>
      <c r="I785" s="301"/>
      <c r="J785" s="301"/>
      <c r="K785" s="301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</row>
    <row r="786" ht="15.75" customHeight="1">
      <c r="A786" s="301"/>
      <c r="B786" s="301"/>
      <c r="C786" s="301"/>
      <c r="D786" s="301"/>
      <c r="E786" s="301"/>
      <c r="F786" s="301"/>
      <c r="G786" s="302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</row>
    <row r="787" ht="15.75" customHeight="1">
      <c r="A787" s="301"/>
      <c r="B787" s="301"/>
      <c r="C787" s="301"/>
      <c r="D787" s="301"/>
      <c r="E787" s="301"/>
      <c r="F787" s="301"/>
      <c r="G787" s="302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</row>
    <row r="788" ht="15.75" customHeight="1">
      <c r="A788" s="301"/>
      <c r="B788" s="301"/>
      <c r="C788" s="301"/>
      <c r="D788" s="301"/>
      <c r="E788" s="301"/>
      <c r="F788" s="301"/>
      <c r="G788" s="302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</row>
    <row r="789" ht="15.75" customHeight="1">
      <c r="A789" s="301"/>
      <c r="B789" s="301"/>
      <c r="C789" s="301"/>
      <c r="D789" s="301"/>
      <c r="E789" s="301"/>
      <c r="F789" s="301"/>
      <c r="G789" s="302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</row>
    <row r="790" ht="15.75" customHeight="1">
      <c r="A790" s="301"/>
      <c r="B790" s="301"/>
      <c r="C790" s="301"/>
      <c r="D790" s="301"/>
      <c r="E790" s="301"/>
      <c r="F790" s="301"/>
      <c r="G790" s="302"/>
      <c r="H790" s="301"/>
      <c r="I790" s="301"/>
      <c r="J790" s="301"/>
      <c r="K790" s="301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</row>
    <row r="791" ht="15.75" customHeight="1">
      <c r="A791" s="301"/>
      <c r="B791" s="301"/>
      <c r="C791" s="301"/>
      <c r="D791" s="301"/>
      <c r="E791" s="301"/>
      <c r="F791" s="301"/>
      <c r="G791" s="302"/>
      <c r="H791" s="301"/>
      <c r="I791" s="301"/>
      <c r="J791" s="301"/>
      <c r="K791" s="301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</row>
    <row r="792" ht="15.75" customHeight="1">
      <c r="A792" s="301"/>
      <c r="B792" s="301"/>
      <c r="C792" s="301"/>
      <c r="D792" s="301"/>
      <c r="E792" s="301"/>
      <c r="F792" s="301"/>
      <c r="G792" s="302"/>
      <c r="H792" s="301"/>
      <c r="I792" s="301"/>
      <c r="J792" s="301"/>
      <c r="K792" s="301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</row>
    <row r="793" ht="15.75" customHeight="1">
      <c r="A793" s="301"/>
      <c r="B793" s="301"/>
      <c r="C793" s="301"/>
      <c r="D793" s="301"/>
      <c r="E793" s="301"/>
      <c r="F793" s="301"/>
      <c r="G793" s="302"/>
      <c r="H793" s="301"/>
      <c r="I793" s="301"/>
      <c r="J793" s="301"/>
      <c r="K793" s="301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</row>
    <row r="794" ht="15.75" customHeight="1">
      <c r="A794" s="301"/>
      <c r="B794" s="301"/>
      <c r="C794" s="301"/>
      <c r="D794" s="301"/>
      <c r="E794" s="301"/>
      <c r="F794" s="301"/>
      <c r="G794" s="302"/>
      <c r="H794" s="301"/>
      <c r="I794" s="301"/>
      <c r="J794" s="301"/>
      <c r="K794" s="30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</row>
    <row r="795" ht="15.75" customHeight="1">
      <c r="A795" s="301"/>
      <c r="B795" s="301"/>
      <c r="C795" s="301"/>
      <c r="D795" s="301"/>
      <c r="E795" s="301"/>
      <c r="F795" s="301"/>
      <c r="G795" s="302"/>
      <c r="H795" s="301"/>
      <c r="I795" s="301"/>
      <c r="J795" s="301"/>
      <c r="K795" s="30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</row>
    <row r="796" ht="15.75" customHeight="1">
      <c r="A796" s="301"/>
      <c r="B796" s="301"/>
      <c r="C796" s="301"/>
      <c r="D796" s="301"/>
      <c r="E796" s="301"/>
      <c r="F796" s="301"/>
      <c r="G796" s="302"/>
      <c r="H796" s="301"/>
      <c r="I796" s="301"/>
      <c r="J796" s="301"/>
      <c r="K796" s="301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</row>
    <row r="797" ht="15.75" customHeight="1">
      <c r="A797" s="301"/>
      <c r="B797" s="301"/>
      <c r="C797" s="301"/>
      <c r="D797" s="301"/>
      <c r="E797" s="301"/>
      <c r="F797" s="301"/>
      <c r="G797" s="302"/>
      <c r="H797" s="301"/>
      <c r="I797" s="301"/>
      <c r="J797" s="301"/>
      <c r="K797" s="301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</row>
    <row r="798" ht="15.75" customHeight="1">
      <c r="A798" s="301"/>
      <c r="B798" s="301"/>
      <c r="C798" s="301"/>
      <c r="D798" s="301"/>
      <c r="E798" s="301"/>
      <c r="F798" s="301"/>
      <c r="G798" s="302"/>
      <c r="H798" s="301"/>
      <c r="I798" s="301"/>
      <c r="J798" s="301"/>
      <c r="K798" s="301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</row>
    <row r="799" ht="15.75" customHeight="1">
      <c r="A799" s="301"/>
      <c r="B799" s="301"/>
      <c r="C799" s="301"/>
      <c r="D799" s="301"/>
      <c r="E799" s="301"/>
      <c r="F799" s="301"/>
      <c r="G799" s="302"/>
      <c r="H799" s="301"/>
      <c r="I799" s="301"/>
      <c r="J799" s="301"/>
      <c r="K799" s="301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</row>
    <row r="800" ht="15.75" customHeight="1">
      <c r="A800" s="301"/>
      <c r="B800" s="301"/>
      <c r="C800" s="301"/>
      <c r="D800" s="301"/>
      <c r="E800" s="301"/>
      <c r="F800" s="301"/>
      <c r="G800" s="302"/>
      <c r="H800" s="301"/>
      <c r="I800" s="301"/>
      <c r="J800" s="301"/>
      <c r="K800" s="301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</row>
    <row r="801" ht="15.75" customHeight="1">
      <c r="A801" s="301"/>
      <c r="B801" s="301"/>
      <c r="C801" s="301"/>
      <c r="D801" s="301"/>
      <c r="E801" s="301"/>
      <c r="F801" s="301"/>
      <c r="G801" s="302"/>
      <c r="H801" s="301"/>
      <c r="I801" s="301"/>
      <c r="J801" s="301"/>
      <c r="K801" s="301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</row>
    <row r="802" ht="15.75" customHeight="1">
      <c r="A802" s="301"/>
      <c r="B802" s="301"/>
      <c r="C802" s="301"/>
      <c r="D802" s="301"/>
      <c r="E802" s="301"/>
      <c r="F802" s="301"/>
      <c r="G802" s="302"/>
      <c r="H802" s="301"/>
      <c r="I802" s="301"/>
      <c r="J802" s="301"/>
      <c r="K802" s="301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</row>
    <row r="803" ht="15.75" customHeight="1">
      <c r="A803" s="301"/>
      <c r="B803" s="301"/>
      <c r="C803" s="301"/>
      <c r="D803" s="301"/>
      <c r="E803" s="301"/>
      <c r="F803" s="301"/>
      <c r="G803" s="302"/>
      <c r="H803" s="301"/>
      <c r="I803" s="301"/>
      <c r="J803" s="301"/>
      <c r="K803" s="301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</row>
    <row r="804" ht="15.75" customHeight="1">
      <c r="A804" s="301"/>
      <c r="B804" s="301"/>
      <c r="C804" s="301"/>
      <c r="D804" s="301"/>
      <c r="E804" s="301"/>
      <c r="F804" s="301"/>
      <c r="G804" s="302"/>
      <c r="H804" s="301"/>
      <c r="I804" s="301"/>
      <c r="J804" s="301"/>
      <c r="K804" s="301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</row>
    <row r="805" ht="15.75" customHeight="1">
      <c r="A805" s="301"/>
      <c r="B805" s="301"/>
      <c r="C805" s="301"/>
      <c r="D805" s="301"/>
      <c r="E805" s="301"/>
      <c r="F805" s="301"/>
      <c r="G805" s="302"/>
      <c r="H805" s="301"/>
      <c r="I805" s="301"/>
      <c r="J805" s="301"/>
      <c r="K805" s="301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</row>
    <row r="806" ht="15.75" customHeight="1">
      <c r="A806" s="301"/>
      <c r="B806" s="301"/>
      <c r="C806" s="301"/>
      <c r="D806" s="301"/>
      <c r="E806" s="301"/>
      <c r="F806" s="301"/>
      <c r="G806" s="302"/>
      <c r="H806" s="301"/>
      <c r="I806" s="301"/>
      <c r="J806" s="301"/>
      <c r="K806" s="301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</row>
    <row r="807" ht="15.75" customHeight="1">
      <c r="A807" s="301"/>
      <c r="B807" s="301"/>
      <c r="C807" s="301"/>
      <c r="D807" s="301"/>
      <c r="E807" s="301"/>
      <c r="F807" s="301"/>
      <c r="G807" s="302"/>
      <c r="H807" s="301"/>
      <c r="I807" s="301"/>
      <c r="J807" s="301"/>
      <c r="K807" s="301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</row>
    <row r="808" ht="15.75" customHeight="1">
      <c r="A808" s="301"/>
      <c r="B808" s="301"/>
      <c r="C808" s="301"/>
      <c r="D808" s="301"/>
      <c r="E808" s="301"/>
      <c r="F808" s="301"/>
      <c r="G808" s="302"/>
      <c r="H808" s="301"/>
      <c r="I808" s="301"/>
      <c r="J808" s="301"/>
      <c r="K808" s="301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</row>
    <row r="809" ht="15.75" customHeight="1">
      <c r="A809" s="301"/>
      <c r="B809" s="301"/>
      <c r="C809" s="301"/>
      <c r="D809" s="301"/>
      <c r="E809" s="301"/>
      <c r="F809" s="301"/>
      <c r="G809" s="302"/>
      <c r="H809" s="301"/>
      <c r="I809" s="301"/>
      <c r="J809" s="301"/>
      <c r="K809" s="301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</row>
    <row r="810" ht="15.75" customHeight="1">
      <c r="A810" s="301"/>
      <c r="B810" s="301"/>
      <c r="C810" s="301"/>
      <c r="D810" s="301"/>
      <c r="E810" s="301"/>
      <c r="F810" s="301"/>
      <c r="G810" s="302"/>
      <c r="H810" s="301"/>
      <c r="I810" s="301"/>
      <c r="J810" s="301"/>
      <c r="K810" s="301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</row>
    <row r="811" ht="15.75" customHeight="1">
      <c r="A811" s="301"/>
      <c r="B811" s="301"/>
      <c r="C811" s="301"/>
      <c r="D811" s="301"/>
      <c r="E811" s="301"/>
      <c r="F811" s="301"/>
      <c r="G811" s="302"/>
      <c r="H811" s="301"/>
      <c r="I811" s="301"/>
      <c r="J811" s="301"/>
      <c r="K811" s="301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</row>
    <row r="812" ht="15.75" customHeight="1">
      <c r="A812" s="301"/>
      <c r="B812" s="301"/>
      <c r="C812" s="301"/>
      <c r="D812" s="301"/>
      <c r="E812" s="301"/>
      <c r="F812" s="301"/>
      <c r="G812" s="302"/>
      <c r="H812" s="301"/>
      <c r="I812" s="301"/>
      <c r="J812" s="301"/>
      <c r="K812" s="301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</row>
    <row r="813" ht="15.75" customHeight="1">
      <c r="A813" s="301"/>
      <c r="B813" s="301"/>
      <c r="C813" s="301"/>
      <c r="D813" s="301"/>
      <c r="E813" s="301"/>
      <c r="F813" s="301"/>
      <c r="G813" s="302"/>
      <c r="H813" s="301"/>
      <c r="I813" s="301"/>
      <c r="J813" s="301"/>
      <c r="K813" s="301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</row>
    <row r="814" ht="15.75" customHeight="1">
      <c r="A814" s="301"/>
      <c r="B814" s="301"/>
      <c r="C814" s="301"/>
      <c r="D814" s="301"/>
      <c r="E814" s="301"/>
      <c r="F814" s="301"/>
      <c r="G814" s="302"/>
      <c r="H814" s="301"/>
      <c r="I814" s="301"/>
      <c r="J814" s="301"/>
      <c r="K814" s="301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</row>
    <row r="815" ht="15.75" customHeight="1">
      <c r="A815" s="301"/>
      <c r="B815" s="301"/>
      <c r="C815" s="301"/>
      <c r="D815" s="301"/>
      <c r="E815" s="301"/>
      <c r="F815" s="301"/>
      <c r="G815" s="302"/>
      <c r="H815" s="301"/>
      <c r="I815" s="301"/>
      <c r="J815" s="301"/>
      <c r="K815" s="301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</row>
    <row r="816" ht="15.75" customHeight="1">
      <c r="A816" s="301"/>
      <c r="B816" s="301"/>
      <c r="C816" s="301"/>
      <c r="D816" s="301"/>
      <c r="E816" s="301"/>
      <c r="F816" s="301"/>
      <c r="G816" s="302"/>
      <c r="H816" s="301"/>
      <c r="I816" s="301"/>
      <c r="J816" s="301"/>
      <c r="K816" s="301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</row>
    <row r="817" ht="15.75" customHeight="1">
      <c r="A817" s="301"/>
      <c r="B817" s="301"/>
      <c r="C817" s="301"/>
      <c r="D817" s="301"/>
      <c r="E817" s="301"/>
      <c r="F817" s="301"/>
      <c r="G817" s="302"/>
      <c r="H817" s="301"/>
      <c r="I817" s="301"/>
      <c r="J817" s="301"/>
      <c r="K817" s="301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</row>
    <row r="818" ht="15.75" customHeight="1">
      <c r="A818" s="301"/>
      <c r="B818" s="301"/>
      <c r="C818" s="301"/>
      <c r="D818" s="301"/>
      <c r="E818" s="301"/>
      <c r="F818" s="301"/>
      <c r="G818" s="302"/>
      <c r="H818" s="301"/>
      <c r="I818" s="301"/>
      <c r="J818" s="301"/>
      <c r="K818" s="301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</row>
    <row r="819" ht="15.75" customHeight="1">
      <c r="A819" s="301"/>
      <c r="B819" s="301"/>
      <c r="C819" s="301"/>
      <c r="D819" s="301"/>
      <c r="E819" s="301"/>
      <c r="F819" s="301"/>
      <c r="G819" s="302"/>
      <c r="H819" s="301"/>
      <c r="I819" s="301"/>
      <c r="J819" s="301"/>
      <c r="K819" s="301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</row>
    <row r="820" ht="15.75" customHeight="1">
      <c r="A820" s="301"/>
      <c r="B820" s="301"/>
      <c r="C820" s="301"/>
      <c r="D820" s="301"/>
      <c r="E820" s="301"/>
      <c r="F820" s="301"/>
      <c r="G820" s="302"/>
      <c r="H820" s="301"/>
      <c r="I820" s="301"/>
      <c r="J820" s="301"/>
      <c r="K820" s="301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</row>
    <row r="821" ht="15.75" customHeight="1">
      <c r="A821" s="301"/>
      <c r="B821" s="301"/>
      <c r="C821" s="301"/>
      <c r="D821" s="301"/>
      <c r="E821" s="301"/>
      <c r="F821" s="301"/>
      <c r="G821" s="302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</row>
    <row r="822" ht="15.75" customHeight="1">
      <c r="A822" s="301"/>
      <c r="B822" s="301"/>
      <c r="C822" s="301"/>
      <c r="D822" s="301"/>
      <c r="E822" s="301"/>
      <c r="F822" s="301"/>
      <c r="G822" s="302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</row>
    <row r="823" ht="15.75" customHeight="1">
      <c r="A823" s="301"/>
      <c r="B823" s="301"/>
      <c r="C823" s="301"/>
      <c r="D823" s="301"/>
      <c r="E823" s="301"/>
      <c r="F823" s="301"/>
      <c r="G823" s="302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</row>
    <row r="824" ht="15.75" customHeight="1">
      <c r="A824" s="301"/>
      <c r="B824" s="301"/>
      <c r="C824" s="301"/>
      <c r="D824" s="301"/>
      <c r="E824" s="301"/>
      <c r="F824" s="301"/>
      <c r="G824" s="302"/>
      <c r="H824" s="301"/>
      <c r="I824" s="301"/>
      <c r="J824" s="301"/>
      <c r="K824" s="301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</row>
    <row r="825" ht="15.75" customHeight="1">
      <c r="A825" s="301"/>
      <c r="B825" s="301"/>
      <c r="C825" s="301"/>
      <c r="D825" s="301"/>
      <c r="E825" s="301"/>
      <c r="F825" s="301"/>
      <c r="G825" s="302"/>
      <c r="H825" s="301"/>
      <c r="I825" s="301"/>
      <c r="J825" s="301"/>
      <c r="K825" s="301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</row>
    <row r="826" ht="15.75" customHeight="1">
      <c r="A826" s="301"/>
      <c r="B826" s="301"/>
      <c r="C826" s="301"/>
      <c r="D826" s="301"/>
      <c r="E826" s="301"/>
      <c r="F826" s="301"/>
      <c r="G826" s="302"/>
      <c r="H826" s="301"/>
      <c r="I826" s="301"/>
      <c r="J826" s="301"/>
      <c r="K826" s="301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</row>
    <row r="827" ht="15.75" customHeight="1">
      <c r="A827" s="301"/>
      <c r="B827" s="301"/>
      <c r="C827" s="301"/>
      <c r="D827" s="301"/>
      <c r="E827" s="301"/>
      <c r="F827" s="301"/>
      <c r="G827" s="302"/>
      <c r="H827" s="301"/>
      <c r="I827" s="301"/>
      <c r="J827" s="301"/>
      <c r="K827" s="301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</row>
    <row r="828" ht="15.75" customHeight="1">
      <c r="A828" s="301"/>
      <c r="B828" s="301"/>
      <c r="C828" s="301"/>
      <c r="D828" s="301"/>
      <c r="E828" s="301"/>
      <c r="F828" s="301"/>
      <c r="G828" s="302"/>
      <c r="H828" s="301"/>
      <c r="I828" s="301"/>
      <c r="J828" s="301"/>
      <c r="K828" s="301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</row>
    <row r="829" ht="15.75" customHeight="1">
      <c r="A829" s="301"/>
      <c r="B829" s="301"/>
      <c r="C829" s="301"/>
      <c r="D829" s="301"/>
      <c r="E829" s="301"/>
      <c r="F829" s="301"/>
      <c r="G829" s="302"/>
      <c r="H829" s="301"/>
      <c r="I829" s="301"/>
      <c r="J829" s="301"/>
      <c r="K829" s="301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</row>
    <row r="830" ht="15.75" customHeight="1">
      <c r="A830" s="301"/>
      <c r="B830" s="301"/>
      <c r="C830" s="301"/>
      <c r="D830" s="301"/>
      <c r="E830" s="301"/>
      <c r="F830" s="301"/>
      <c r="G830" s="302"/>
      <c r="H830" s="301"/>
      <c r="I830" s="301"/>
      <c r="J830" s="301"/>
      <c r="K830" s="301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</row>
    <row r="831" ht="15.75" customHeight="1">
      <c r="A831" s="301"/>
      <c r="B831" s="301"/>
      <c r="C831" s="301"/>
      <c r="D831" s="301"/>
      <c r="E831" s="301"/>
      <c r="F831" s="301"/>
      <c r="G831" s="302"/>
      <c r="H831" s="301"/>
      <c r="I831" s="301"/>
      <c r="J831" s="301"/>
      <c r="K831" s="301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</row>
    <row r="832" ht="15.75" customHeight="1">
      <c r="A832" s="301"/>
      <c r="B832" s="301"/>
      <c r="C832" s="301"/>
      <c r="D832" s="301"/>
      <c r="E832" s="301"/>
      <c r="F832" s="301"/>
      <c r="G832" s="302"/>
      <c r="H832" s="301"/>
      <c r="I832" s="301"/>
      <c r="J832" s="301"/>
      <c r="K832" s="301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</row>
    <row r="833" ht="15.75" customHeight="1">
      <c r="A833" s="301"/>
      <c r="B833" s="301"/>
      <c r="C833" s="301"/>
      <c r="D833" s="301"/>
      <c r="E833" s="301"/>
      <c r="F833" s="301"/>
      <c r="G833" s="302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</row>
    <row r="834" ht="15.75" customHeight="1">
      <c r="A834" s="301"/>
      <c r="B834" s="301"/>
      <c r="C834" s="301"/>
      <c r="D834" s="301"/>
      <c r="E834" s="301"/>
      <c r="F834" s="301"/>
      <c r="G834" s="302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</row>
    <row r="835" ht="15.75" customHeight="1">
      <c r="A835" s="301"/>
      <c r="B835" s="301"/>
      <c r="C835" s="301"/>
      <c r="D835" s="301"/>
      <c r="E835" s="301"/>
      <c r="F835" s="301"/>
      <c r="G835" s="302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</row>
    <row r="836" ht="15.75" customHeight="1">
      <c r="A836" s="301"/>
      <c r="B836" s="301"/>
      <c r="C836" s="301"/>
      <c r="D836" s="301"/>
      <c r="E836" s="301"/>
      <c r="F836" s="301"/>
      <c r="G836" s="302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</row>
    <row r="837" ht="15.75" customHeight="1">
      <c r="A837" s="301"/>
      <c r="B837" s="301"/>
      <c r="C837" s="301"/>
      <c r="D837" s="301"/>
      <c r="E837" s="301"/>
      <c r="F837" s="301"/>
      <c r="G837" s="302"/>
      <c r="H837" s="301"/>
      <c r="I837" s="301"/>
      <c r="J837" s="301"/>
      <c r="K837" s="301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</row>
    <row r="838" ht="15.75" customHeight="1">
      <c r="A838" s="301"/>
      <c r="B838" s="301"/>
      <c r="C838" s="301"/>
      <c r="D838" s="301"/>
      <c r="E838" s="301"/>
      <c r="F838" s="301"/>
      <c r="G838" s="302"/>
      <c r="H838" s="301"/>
      <c r="I838" s="301"/>
      <c r="J838" s="301"/>
      <c r="K838" s="301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</row>
    <row r="839" ht="15.75" customHeight="1">
      <c r="A839" s="301"/>
      <c r="B839" s="301"/>
      <c r="C839" s="301"/>
      <c r="D839" s="301"/>
      <c r="E839" s="301"/>
      <c r="F839" s="301"/>
      <c r="G839" s="302"/>
      <c r="H839" s="301"/>
      <c r="I839" s="301"/>
      <c r="J839" s="301"/>
      <c r="K839" s="301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</row>
    <row r="840" ht="15.75" customHeight="1">
      <c r="A840" s="301"/>
      <c r="B840" s="301"/>
      <c r="C840" s="301"/>
      <c r="D840" s="301"/>
      <c r="E840" s="301"/>
      <c r="F840" s="301"/>
      <c r="G840" s="302"/>
      <c r="H840" s="301"/>
      <c r="I840" s="301"/>
      <c r="J840" s="301"/>
      <c r="K840" s="301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</row>
    <row r="841" ht="15.75" customHeight="1">
      <c r="A841" s="301"/>
      <c r="B841" s="301"/>
      <c r="C841" s="301"/>
      <c r="D841" s="301"/>
      <c r="E841" s="301"/>
      <c r="F841" s="301"/>
      <c r="G841" s="302"/>
      <c r="H841" s="301"/>
      <c r="I841" s="301"/>
      <c r="J841" s="301"/>
      <c r="K841" s="301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</row>
    <row r="842" ht="15.75" customHeight="1">
      <c r="A842" s="301"/>
      <c r="B842" s="301"/>
      <c r="C842" s="301"/>
      <c r="D842" s="301"/>
      <c r="E842" s="301"/>
      <c r="F842" s="301"/>
      <c r="G842" s="302"/>
      <c r="H842" s="301"/>
      <c r="I842" s="301"/>
      <c r="J842" s="301"/>
      <c r="K842" s="30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</row>
    <row r="843" ht="15.75" customHeight="1">
      <c r="A843" s="301"/>
      <c r="B843" s="301"/>
      <c r="C843" s="301"/>
      <c r="D843" s="301"/>
      <c r="E843" s="301"/>
      <c r="F843" s="301"/>
      <c r="G843" s="302"/>
      <c r="H843" s="301"/>
      <c r="I843" s="301"/>
      <c r="J843" s="301"/>
      <c r="K843" s="301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</row>
    <row r="844" ht="15.75" customHeight="1">
      <c r="A844" s="301"/>
      <c r="B844" s="301"/>
      <c r="C844" s="301"/>
      <c r="D844" s="301"/>
      <c r="E844" s="301"/>
      <c r="F844" s="301"/>
      <c r="G844" s="302"/>
      <c r="H844" s="301"/>
      <c r="I844" s="301"/>
      <c r="J844" s="301"/>
      <c r="K844" s="301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</row>
    <row r="845" ht="15.75" customHeight="1">
      <c r="A845" s="301"/>
      <c r="B845" s="301"/>
      <c r="C845" s="301"/>
      <c r="D845" s="301"/>
      <c r="E845" s="301"/>
      <c r="F845" s="301"/>
      <c r="G845" s="302"/>
      <c r="H845" s="301"/>
      <c r="I845" s="301"/>
      <c r="J845" s="301"/>
      <c r="K845" s="301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</row>
    <row r="846" ht="15.75" customHeight="1">
      <c r="A846" s="301"/>
      <c r="B846" s="301"/>
      <c r="C846" s="301"/>
      <c r="D846" s="301"/>
      <c r="E846" s="301"/>
      <c r="F846" s="301"/>
      <c r="G846" s="302"/>
      <c r="H846" s="301"/>
      <c r="I846" s="301"/>
      <c r="J846" s="301"/>
      <c r="K846" s="301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</row>
    <row r="847" ht="15.75" customHeight="1">
      <c r="A847" s="301"/>
      <c r="B847" s="301"/>
      <c r="C847" s="301"/>
      <c r="D847" s="301"/>
      <c r="E847" s="301"/>
      <c r="F847" s="301"/>
      <c r="G847" s="302"/>
      <c r="H847" s="301"/>
      <c r="I847" s="301"/>
      <c r="J847" s="301"/>
      <c r="K847" s="301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</row>
    <row r="848" ht="15.75" customHeight="1">
      <c r="A848" s="301"/>
      <c r="B848" s="301"/>
      <c r="C848" s="301"/>
      <c r="D848" s="301"/>
      <c r="E848" s="301"/>
      <c r="F848" s="301"/>
      <c r="G848" s="302"/>
      <c r="H848" s="301"/>
      <c r="I848" s="301"/>
      <c r="J848" s="301"/>
      <c r="K848" s="301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</row>
    <row r="849" ht="15.75" customHeight="1">
      <c r="A849" s="301"/>
      <c r="B849" s="301"/>
      <c r="C849" s="301"/>
      <c r="D849" s="301"/>
      <c r="E849" s="301"/>
      <c r="F849" s="301"/>
      <c r="G849" s="302"/>
      <c r="H849" s="301"/>
      <c r="I849" s="301"/>
      <c r="J849" s="301"/>
      <c r="K849" s="301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</row>
    <row r="850" ht="15.75" customHeight="1">
      <c r="A850" s="301"/>
      <c r="B850" s="301"/>
      <c r="C850" s="301"/>
      <c r="D850" s="301"/>
      <c r="E850" s="301"/>
      <c r="F850" s="301"/>
      <c r="G850" s="302"/>
      <c r="H850" s="301"/>
      <c r="I850" s="301"/>
      <c r="J850" s="301"/>
      <c r="K850" s="301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</row>
    <row r="851" ht="15.75" customHeight="1">
      <c r="A851" s="301"/>
      <c r="B851" s="301"/>
      <c r="C851" s="301"/>
      <c r="D851" s="301"/>
      <c r="E851" s="301"/>
      <c r="F851" s="301"/>
      <c r="G851" s="302"/>
      <c r="H851" s="301"/>
      <c r="I851" s="301"/>
      <c r="J851" s="301"/>
      <c r="K851" s="301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</row>
    <row r="852" ht="15.75" customHeight="1">
      <c r="A852" s="301"/>
      <c r="B852" s="301"/>
      <c r="C852" s="301"/>
      <c r="D852" s="301"/>
      <c r="E852" s="301"/>
      <c r="F852" s="301"/>
      <c r="G852" s="302"/>
      <c r="H852" s="301"/>
      <c r="I852" s="301"/>
      <c r="J852" s="301"/>
      <c r="K852" s="301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</row>
    <row r="853" ht="15.75" customHeight="1">
      <c r="A853" s="301"/>
      <c r="B853" s="301"/>
      <c r="C853" s="301"/>
      <c r="D853" s="301"/>
      <c r="E853" s="301"/>
      <c r="F853" s="301"/>
      <c r="G853" s="302"/>
      <c r="H853" s="301"/>
      <c r="I853" s="301"/>
      <c r="J853" s="301"/>
      <c r="K853" s="301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</row>
    <row r="854" ht="15.75" customHeight="1">
      <c r="A854" s="301"/>
      <c r="B854" s="301"/>
      <c r="C854" s="301"/>
      <c r="D854" s="301"/>
      <c r="E854" s="301"/>
      <c r="F854" s="301"/>
      <c r="G854" s="302"/>
      <c r="H854" s="301"/>
      <c r="I854" s="301"/>
      <c r="J854" s="301"/>
      <c r="K854" s="301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</row>
    <row r="855" ht="15.75" customHeight="1">
      <c r="A855" s="301"/>
      <c r="B855" s="301"/>
      <c r="C855" s="301"/>
      <c r="D855" s="301"/>
      <c r="E855" s="301"/>
      <c r="F855" s="301"/>
      <c r="G855" s="302"/>
      <c r="H855" s="301"/>
      <c r="I855" s="301"/>
      <c r="J855" s="301"/>
      <c r="K855" s="301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</row>
    <row r="856" ht="15.75" customHeight="1">
      <c r="A856" s="301"/>
      <c r="B856" s="301"/>
      <c r="C856" s="301"/>
      <c r="D856" s="301"/>
      <c r="E856" s="301"/>
      <c r="F856" s="301"/>
      <c r="G856" s="302"/>
      <c r="H856" s="301"/>
      <c r="I856" s="301"/>
      <c r="J856" s="301"/>
      <c r="K856" s="301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</row>
    <row r="857" ht="15.75" customHeight="1">
      <c r="A857" s="301"/>
      <c r="B857" s="301"/>
      <c r="C857" s="301"/>
      <c r="D857" s="301"/>
      <c r="E857" s="301"/>
      <c r="F857" s="301"/>
      <c r="G857" s="302"/>
      <c r="H857" s="301"/>
      <c r="I857" s="301"/>
      <c r="J857" s="301"/>
      <c r="K857" s="301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</row>
    <row r="858" ht="15.75" customHeight="1">
      <c r="A858" s="301"/>
      <c r="B858" s="301"/>
      <c r="C858" s="301"/>
      <c r="D858" s="301"/>
      <c r="E858" s="301"/>
      <c r="F858" s="301"/>
      <c r="G858" s="302"/>
      <c r="H858" s="301"/>
      <c r="I858" s="301"/>
      <c r="J858" s="301"/>
      <c r="K858" s="301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</row>
    <row r="859" ht="15.75" customHeight="1">
      <c r="A859" s="301"/>
      <c r="B859" s="301"/>
      <c r="C859" s="301"/>
      <c r="D859" s="301"/>
      <c r="E859" s="301"/>
      <c r="F859" s="301"/>
      <c r="G859" s="302"/>
      <c r="H859" s="301"/>
      <c r="I859" s="301"/>
      <c r="J859" s="301"/>
      <c r="K859" s="301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</row>
    <row r="860" ht="15.75" customHeight="1">
      <c r="A860" s="301"/>
      <c r="B860" s="301"/>
      <c r="C860" s="301"/>
      <c r="D860" s="301"/>
      <c r="E860" s="301"/>
      <c r="F860" s="301"/>
      <c r="G860" s="302"/>
      <c r="H860" s="301"/>
      <c r="I860" s="301"/>
      <c r="J860" s="301"/>
      <c r="K860" s="301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</row>
    <row r="861" ht="15.75" customHeight="1">
      <c r="A861" s="301"/>
      <c r="B861" s="301"/>
      <c r="C861" s="301"/>
      <c r="D861" s="301"/>
      <c r="E861" s="301"/>
      <c r="F861" s="301"/>
      <c r="G861" s="302"/>
      <c r="H861" s="301"/>
      <c r="I861" s="301"/>
      <c r="J861" s="301"/>
      <c r="K861" s="301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</row>
    <row r="862" ht="15.75" customHeight="1">
      <c r="A862" s="301"/>
      <c r="B862" s="301"/>
      <c r="C862" s="301"/>
      <c r="D862" s="301"/>
      <c r="E862" s="301"/>
      <c r="F862" s="301"/>
      <c r="G862" s="302"/>
      <c r="H862" s="301"/>
      <c r="I862" s="301"/>
      <c r="J862" s="301"/>
      <c r="K862" s="301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</row>
    <row r="863" ht="15.75" customHeight="1">
      <c r="A863" s="301"/>
      <c r="B863" s="301"/>
      <c r="C863" s="301"/>
      <c r="D863" s="301"/>
      <c r="E863" s="301"/>
      <c r="F863" s="301"/>
      <c r="G863" s="302"/>
      <c r="H863" s="301"/>
      <c r="I863" s="301"/>
      <c r="J863" s="301"/>
      <c r="K863" s="301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</row>
    <row r="864" ht="15.75" customHeight="1">
      <c r="A864" s="301"/>
      <c r="B864" s="301"/>
      <c r="C864" s="301"/>
      <c r="D864" s="301"/>
      <c r="E864" s="301"/>
      <c r="F864" s="301"/>
      <c r="G864" s="302"/>
      <c r="H864" s="301"/>
      <c r="I864" s="301"/>
      <c r="J864" s="301"/>
      <c r="K864" s="301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</row>
    <row r="865" ht="15.75" customHeight="1">
      <c r="A865" s="301"/>
      <c r="B865" s="301"/>
      <c r="C865" s="301"/>
      <c r="D865" s="301"/>
      <c r="E865" s="301"/>
      <c r="F865" s="301"/>
      <c r="G865" s="302"/>
      <c r="H865" s="301"/>
      <c r="I865" s="301"/>
      <c r="J865" s="301"/>
      <c r="K865" s="301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</row>
    <row r="866" ht="15.75" customHeight="1">
      <c r="A866" s="301"/>
      <c r="B866" s="301"/>
      <c r="C866" s="301"/>
      <c r="D866" s="301"/>
      <c r="E866" s="301"/>
      <c r="F866" s="301"/>
      <c r="G866" s="302"/>
      <c r="H866" s="301"/>
      <c r="I866" s="301"/>
      <c r="J866" s="301"/>
      <c r="K866" s="301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</row>
    <row r="867" ht="15.75" customHeight="1">
      <c r="A867" s="301"/>
      <c r="B867" s="301"/>
      <c r="C867" s="301"/>
      <c r="D867" s="301"/>
      <c r="E867" s="301"/>
      <c r="F867" s="301"/>
      <c r="G867" s="302"/>
      <c r="H867" s="301"/>
      <c r="I867" s="301"/>
      <c r="J867" s="301"/>
      <c r="K867" s="301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</row>
    <row r="868" ht="15.75" customHeight="1">
      <c r="A868" s="301"/>
      <c r="B868" s="301"/>
      <c r="C868" s="301"/>
      <c r="D868" s="301"/>
      <c r="E868" s="301"/>
      <c r="F868" s="301"/>
      <c r="G868" s="302"/>
      <c r="H868" s="301"/>
      <c r="I868" s="301"/>
      <c r="J868" s="301"/>
      <c r="K868" s="301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</row>
    <row r="869" ht="15.75" customHeight="1">
      <c r="A869" s="301"/>
      <c r="B869" s="301"/>
      <c r="C869" s="301"/>
      <c r="D869" s="301"/>
      <c r="E869" s="301"/>
      <c r="F869" s="301"/>
      <c r="G869" s="302"/>
      <c r="H869" s="301"/>
      <c r="I869" s="301"/>
      <c r="J869" s="301"/>
      <c r="K869" s="301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</row>
    <row r="870" ht="15.75" customHeight="1">
      <c r="A870" s="301"/>
      <c r="B870" s="301"/>
      <c r="C870" s="301"/>
      <c r="D870" s="301"/>
      <c r="E870" s="301"/>
      <c r="F870" s="301"/>
      <c r="G870" s="302"/>
      <c r="H870" s="301"/>
      <c r="I870" s="301"/>
      <c r="J870" s="301"/>
      <c r="K870" s="301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</row>
    <row r="871" ht="15.75" customHeight="1">
      <c r="A871" s="301"/>
      <c r="B871" s="301"/>
      <c r="C871" s="301"/>
      <c r="D871" s="301"/>
      <c r="E871" s="301"/>
      <c r="F871" s="301"/>
      <c r="G871" s="302"/>
      <c r="H871" s="301"/>
      <c r="I871" s="301"/>
      <c r="J871" s="301"/>
      <c r="K871" s="301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</row>
    <row r="872" ht="15.75" customHeight="1">
      <c r="A872" s="301"/>
      <c r="B872" s="301"/>
      <c r="C872" s="301"/>
      <c r="D872" s="301"/>
      <c r="E872" s="301"/>
      <c r="F872" s="301"/>
      <c r="G872" s="302"/>
      <c r="H872" s="301"/>
      <c r="I872" s="301"/>
      <c r="J872" s="301"/>
      <c r="K872" s="301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</row>
    <row r="873" ht="15.75" customHeight="1">
      <c r="A873" s="301"/>
      <c r="B873" s="301"/>
      <c r="C873" s="301"/>
      <c r="D873" s="301"/>
      <c r="E873" s="301"/>
      <c r="F873" s="301"/>
      <c r="G873" s="302"/>
      <c r="H873" s="301"/>
      <c r="I873" s="301"/>
      <c r="J873" s="301"/>
      <c r="K873" s="301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</row>
    <row r="874" ht="15.75" customHeight="1">
      <c r="A874" s="301"/>
      <c r="B874" s="301"/>
      <c r="C874" s="301"/>
      <c r="D874" s="301"/>
      <c r="E874" s="301"/>
      <c r="F874" s="301"/>
      <c r="G874" s="302"/>
      <c r="H874" s="301"/>
      <c r="I874" s="301"/>
      <c r="J874" s="301"/>
      <c r="K874" s="301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</row>
    <row r="875" ht="15.75" customHeight="1">
      <c r="A875" s="301"/>
      <c r="B875" s="301"/>
      <c r="C875" s="301"/>
      <c r="D875" s="301"/>
      <c r="E875" s="301"/>
      <c r="F875" s="301"/>
      <c r="G875" s="302"/>
      <c r="H875" s="301"/>
      <c r="I875" s="301"/>
      <c r="J875" s="301"/>
      <c r="K875" s="301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</row>
    <row r="876" ht="15.75" customHeight="1">
      <c r="A876" s="301"/>
      <c r="B876" s="301"/>
      <c r="C876" s="301"/>
      <c r="D876" s="301"/>
      <c r="E876" s="301"/>
      <c r="F876" s="301"/>
      <c r="G876" s="302"/>
      <c r="H876" s="301"/>
      <c r="I876" s="301"/>
      <c r="J876" s="301"/>
      <c r="K876" s="301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</row>
    <row r="877" ht="15.75" customHeight="1">
      <c r="A877" s="301"/>
      <c r="B877" s="301"/>
      <c r="C877" s="301"/>
      <c r="D877" s="301"/>
      <c r="E877" s="301"/>
      <c r="F877" s="301"/>
      <c r="G877" s="302"/>
      <c r="H877" s="301"/>
      <c r="I877" s="301"/>
      <c r="J877" s="301"/>
      <c r="K877" s="301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</row>
    <row r="878" ht="15.75" customHeight="1">
      <c r="A878" s="301"/>
      <c r="B878" s="301"/>
      <c r="C878" s="301"/>
      <c r="D878" s="301"/>
      <c r="E878" s="301"/>
      <c r="F878" s="301"/>
      <c r="G878" s="302"/>
      <c r="H878" s="301"/>
      <c r="I878" s="301"/>
      <c r="J878" s="301"/>
      <c r="K878" s="301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</row>
    <row r="879" ht="15.75" customHeight="1">
      <c r="A879" s="301"/>
      <c r="B879" s="301"/>
      <c r="C879" s="301"/>
      <c r="D879" s="301"/>
      <c r="E879" s="301"/>
      <c r="F879" s="301"/>
      <c r="G879" s="302"/>
      <c r="H879" s="301"/>
      <c r="I879" s="301"/>
      <c r="J879" s="301"/>
      <c r="K879" s="301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</row>
    <row r="880" ht="15.75" customHeight="1">
      <c r="A880" s="301"/>
      <c r="B880" s="301"/>
      <c r="C880" s="301"/>
      <c r="D880" s="301"/>
      <c r="E880" s="301"/>
      <c r="F880" s="301"/>
      <c r="G880" s="302"/>
      <c r="H880" s="301"/>
      <c r="I880" s="301"/>
      <c r="J880" s="301"/>
      <c r="K880" s="301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</row>
    <row r="881" ht="15.75" customHeight="1">
      <c r="A881" s="301"/>
      <c r="B881" s="301"/>
      <c r="C881" s="301"/>
      <c r="D881" s="301"/>
      <c r="E881" s="301"/>
      <c r="F881" s="301"/>
      <c r="G881" s="302"/>
      <c r="H881" s="301"/>
      <c r="I881" s="301"/>
      <c r="J881" s="301"/>
      <c r="K881" s="301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</row>
    <row r="882" ht="15.75" customHeight="1">
      <c r="A882" s="301"/>
      <c r="B882" s="301"/>
      <c r="C882" s="301"/>
      <c r="D882" s="301"/>
      <c r="E882" s="301"/>
      <c r="F882" s="301"/>
      <c r="G882" s="302"/>
      <c r="H882" s="301"/>
      <c r="I882" s="301"/>
      <c r="J882" s="301"/>
      <c r="K882" s="301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</row>
    <row r="883" ht="15.75" customHeight="1">
      <c r="A883" s="301"/>
      <c r="B883" s="301"/>
      <c r="C883" s="301"/>
      <c r="D883" s="301"/>
      <c r="E883" s="301"/>
      <c r="F883" s="301"/>
      <c r="G883" s="302"/>
      <c r="H883" s="301"/>
      <c r="I883" s="301"/>
      <c r="J883" s="301"/>
      <c r="K883" s="301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</row>
    <row r="884" ht="15.75" customHeight="1">
      <c r="A884" s="301"/>
      <c r="B884" s="301"/>
      <c r="C884" s="301"/>
      <c r="D884" s="301"/>
      <c r="E884" s="301"/>
      <c r="F884" s="301"/>
      <c r="G884" s="302"/>
      <c r="H884" s="301"/>
      <c r="I884" s="301"/>
      <c r="J884" s="301"/>
      <c r="K884" s="301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</row>
    <row r="885" ht="15.75" customHeight="1">
      <c r="A885" s="301"/>
      <c r="B885" s="301"/>
      <c r="C885" s="301"/>
      <c r="D885" s="301"/>
      <c r="E885" s="301"/>
      <c r="F885" s="301"/>
      <c r="G885" s="302"/>
      <c r="H885" s="301"/>
      <c r="I885" s="301"/>
      <c r="J885" s="301"/>
      <c r="K885" s="301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</row>
    <row r="886" ht="15.75" customHeight="1">
      <c r="A886" s="301"/>
      <c r="B886" s="301"/>
      <c r="C886" s="301"/>
      <c r="D886" s="301"/>
      <c r="E886" s="301"/>
      <c r="F886" s="301"/>
      <c r="G886" s="302"/>
      <c r="H886" s="301"/>
      <c r="I886" s="301"/>
      <c r="J886" s="301"/>
      <c r="K886" s="301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</row>
    <row r="887" ht="15.75" customHeight="1">
      <c r="A887" s="301"/>
      <c r="B887" s="301"/>
      <c r="C887" s="301"/>
      <c r="D887" s="301"/>
      <c r="E887" s="301"/>
      <c r="F887" s="301"/>
      <c r="G887" s="302"/>
      <c r="H887" s="301"/>
      <c r="I887" s="301"/>
      <c r="J887" s="301"/>
      <c r="K887" s="301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</row>
    <row r="888" ht="15.75" customHeight="1">
      <c r="A888" s="301"/>
      <c r="B888" s="301"/>
      <c r="C888" s="301"/>
      <c r="D888" s="301"/>
      <c r="E888" s="301"/>
      <c r="F888" s="301"/>
      <c r="G888" s="302"/>
      <c r="H888" s="301"/>
      <c r="I888" s="301"/>
      <c r="J888" s="301"/>
      <c r="K888" s="301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</row>
    <row r="889" ht="15.75" customHeight="1">
      <c r="A889" s="301"/>
      <c r="B889" s="301"/>
      <c r="C889" s="301"/>
      <c r="D889" s="301"/>
      <c r="E889" s="301"/>
      <c r="F889" s="301"/>
      <c r="G889" s="302"/>
      <c r="H889" s="301"/>
      <c r="I889" s="301"/>
      <c r="J889" s="301"/>
      <c r="K889" s="301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</row>
    <row r="890" ht="15.75" customHeight="1">
      <c r="A890" s="301"/>
      <c r="B890" s="301"/>
      <c r="C890" s="301"/>
      <c r="D890" s="301"/>
      <c r="E890" s="301"/>
      <c r="F890" s="301"/>
      <c r="G890" s="302"/>
      <c r="H890" s="301"/>
      <c r="I890" s="301"/>
      <c r="J890" s="301"/>
      <c r="K890" s="301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</row>
    <row r="891" ht="15.75" customHeight="1">
      <c r="A891" s="301"/>
      <c r="B891" s="301"/>
      <c r="C891" s="301"/>
      <c r="D891" s="301"/>
      <c r="E891" s="301"/>
      <c r="F891" s="301"/>
      <c r="G891" s="302"/>
      <c r="H891" s="301"/>
      <c r="I891" s="301"/>
      <c r="J891" s="301"/>
      <c r="K891" s="301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</row>
    <row r="892" ht="15.75" customHeight="1">
      <c r="A892" s="301"/>
      <c r="B892" s="301"/>
      <c r="C892" s="301"/>
      <c r="D892" s="301"/>
      <c r="E892" s="301"/>
      <c r="F892" s="301"/>
      <c r="G892" s="302"/>
      <c r="H892" s="301"/>
      <c r="I892" s="301"/>
      <c r="J892" s="301"/>
      <c r="K892" s="301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</row>
    <row r="893" ht="15.75" customHeight="1">
      <c r="A893" s="301"/>
      <c r="B893" s="301"/>
      <c r="C893" s="301"/>
      <c r="D893" s="301"/>
      <c r="E893" s="301"/>
      <c r="F893" s="301"/>
      <c r="G893" s="302"/>
      <c r="H893" s="301"/>
      <c r="I893" s="301"/>
      <c r="J893" s="301"/>
      <c r="K893" s="301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</row>
    <row r="894" ht="15.75" customHeight="1">
      <c r="A894" s="301"/>
      <c r="B894" s="301"/>
      <c r="C894" s="301"/>
      <c r="D894" s="301"/>
      <c r="E894" s="301"/>
      <c r="F894" s="301"/>
      <c r="G894" s="302"/>
      <c r="H894" s="301"/>
      <c r="I894" s="301"/>
      <c r="J894" s="301"/>
      <c r="K894" s="301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</row>
    <row r="895" ht="15.75" customHeight="1">
      <c r="A895" s="301"/>
      <c r="B895" s="301"/>
      <c r="C895" s="301"/>
      <c r="D895" s="301"/>
      <c r="E895" s="301"/>
      <c r="F895" s="301"/>
      <c r="G895" s="302"/>
      <c r="H895" s="301"/>
      <c r="I895" s="301"/>
      <c r="J895" s="301"/>
      <c r="K895" s="301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</row>
    <row r="896" ht="15.75" customHeight="1">
      <c r="A896" s="301"/>
      <c r="B896" s="301"/>
      <c r="C896" s="301"/>
      <c r="D896" s="301"/>
      <c r="E896" s="301"/>
      <c r="F896" s="301"/>
      <c r="G896" s="302"/>
      <c r="H896" s="301"/>
      <c r="I896" s="301"/>
      <c r="J896" s="301"/>
      <c r="K896" s="301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</row>
    <row r="897" ht="15.75" customHeight="1">
      <c r="A897" s="301"/>
      <c r="B897" s="301"/>
      <c r="C897" s="301"/>
      <c r="D897" s="301"/>
      <c r="E897" s="301"/>
      <c r="F897" s="301"/>
      <c r="G897" s="302"/>
      <c r="H897" s="301"/>
      <c r="I897" s="301"/>
      <c r="J897" s="301"/>
      <c r="K897" s="301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</row>
    <row r="898" ht="15.75" customHeight="1">
      <c r="A898" s="301"/>
      <c r="B898" s="301"/>
      <c r="C898" s="301"/>
      <c r="D898" s="301"/>
      <c r="E898" s="301"/>
      <c r="F898" s="301"/>
      <c r="G898" s="302"/>
      <c r="H898" s="301"/>
      <c r="I898" s="301"/>
      <c r="J898" s="301"/>
      <c r="K898" s="301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</row>
    <row r="899" ht="15.75" customHeight="1">
      <c r="A899" s="301"/>
      <c r="B899" s="301"/>
      <c r="C899" s="301"/>
      <c r="D899" s="301"/>
      <c r="E899" s="301"/>
      <c r="F899" s="301"/>
      <c r="G899" s="302"/>
      <c r="H899" s="301"/>
      <c r="I899" s="301"/>
      <c r="J899" s="301"/>
      <c r="K899" s="301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</row>
    <row r="900" ht="15.75" customHeight="1">
      <c r="A900" s="301"/>
      <c r="B900" s="301"/>
      <c r="C900" s="301"/>
      <c r="D900" s="301"/>
      <c r="E900" s="301"/>
      <c r="F900" s="301"/>
      <c r="G900" s="302"/>
      <c r="H900" s="301"/>
      <c r="I900" s="301"/>
      <c r="J900" s="301"/>
      <c r="K900" s="301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</row>
    <row r="901" ht="15.75" customHeight="1">
      <c r="A901" s="301"/>
      <c r="B901" s="301"/>
      <c r="C901" s="301"/>
      <c r="D901" s="301"/>
      <c r="E901" s="301"/>
      <c r="F901" s="301"/>
      <c r="G901" s="302"/>
      <c r="H901" s="301"/>
      <c r="I901" s="301"/>
      <c r="J901" s="301"/>
      <c r="K901" s="301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</row>
    <row r="902" ht="15.75" customHeight="1">
      <c r="A902" s="301"/>
      <c r="B902" s="301"/>
      <c r="C902" s="301"/>
      <c r="D902" s="301"/>
      <c r="E902" s="301"/>
      <c r="F902" s="301"/>
      <c r="G902" s="302"/>
      <c r="H902" s="301"/>
      <c r="I902" s="301"/>
      <c r="J902" s="301"/>
      <c r="K902" s="301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</row>
    <row r="903" ht="15.75" customHeight="1">
      <c r="A903" s="301"/>
      <c r="B903" s="301"/>
      <c r="C903" s="301"/>
      <c r="D903" s="301"/>
      <c r="E903" s="301"/>
      <c r="F903" s="301"/>
      <c r="G903" s="302"/>
      <c r="H903" s="301"/>
      <c r="I903" s="301"/>
      <c r="J903" s="301"/>
      <c r="K903" s="301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</row>
    <row r="904" ht="15.75" customHeight="1">
      <c r="A904" s="301"/>
      <c r="B904" s="301"/>
      <c r="C904" s="301"/>
      <c r="D904" s="301"/>
      <c r="E904" s="301"/>
      <c r="F904" s="301"/>
      <c r="G904" s="302"/>
      <c r="H904" s="301"/>
      <c r="I904" s="301"/>
      <c r="J904" s="301"/>
      <c r="K904" s="301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</row>
    <row r="905" ht="15.75" customHeight="1">
      <c r="A905" s="301"/>
      <c r="B905" s="301"/>
      <c r="C905" s="301"/>
      <c r="D905" s="301"/>
      <c r="E905" s="301"/>
      <c r="F905" s="301"/>
      <c r="G905" s="302"/>
      <c r="H905" s="301"/>
      <c r="I905" s="301"/>
      <c r="J905" s="301"/>
      <c r="K905" s="301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</row>
    <row r="906" ht="15.75" customHeight="1">
      <c r="A906" s="301"/>
      <c r="B906" s="301"/>
      <c r="C906" s="301"/>
      <c r="D906" s="301"/>
      <c r="E906" s="301"/>
      <c r="F906" s="301"/>
      <c r="G906" s="302"/>
      <c r="H906" s="301"/>
      <c r="I906" s="301"/>
      <c r="J906" s="301"/>
      <c r="K906" s="301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</row>
    <row r="907" ht="15.75" customHeight="1">
      <c r="A907" s="301"/>
      <c r="B907" s="301"/>
      <c r="C907" s="301"/>
      <c r="D907" s="301"/>
      <c r="E907" s="301"/>
      <c r="F907" s="301"/>
      <c r="G907" s="302"/>
      <c r="H907" s="301"/>
      <c r="I907" s="301"/>
      <c r="J907" s="301"/>
      <c r="K907" s="301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</row>
    <row r="908" ht="15.75" customHeight="1">
      <c r="A908" s="301"/>
      <c r="B908" s="301"/>
      <c r="C908" s="301"/>
      <c r="D908" s="301"/>
      <c r="E908" s="301"/>
      <c r="F908" s="301"/>
      <c r="G908" s="302"/>
      <c r="H908" s="301"/>
      <c r="I908" s="301"/>
      <c r="J908" s="301"/>
      <c r="K908" s="301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</row>
    <row r="909" ht="15.75" customHeight="1">
      <c r="A909" s="301"/>
      <c r="B909" s="301"/>
      <c r="C909" s="301"/>
      <c r="D909" s="301"/>
      <c r="E909" s="301"/>
      <c r="F909" s="301"/>
      <c r="G909" s="302"/>
      <c r="H909" s="301"/>
      <c r="I909" s="301"/>
      <c r="J909" s="301"/>
      <c r="K909" s="301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</row>
    <row r="910" ht="15.75" customHeight="1">
      <c r="A910" s="301"/>
      <c r="B910" s="301"/>
      <c r="C910" s="301"/>
      <c r="D910" s="301"/>
      <c r="E910" s="301"/>
      <c r="F910" s="301"/>
      <c r="G910" s="302"/>
      <c r="H910" s="301"/>
      <c r="I910" s="301"/>
      <c r="J910" s="301"/>
      <c r="K910" s="301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</row>
    <row r="911" ht="15.75" customHeight="1">
      <c r="A911" s="301"/>
      <c r="B911" s="301"/>
      <c r="C911" s="301"/>
      <c r="D911" s="301"/>
      <c r="E911" s="301"/>
      <c r="F911" s="301"/>
      <c r="G911" s="302"/>
      <c r="H911" s="301"/>
      <c r="I911" s="301"/>
      <c r="J911" s="301"/>
      <c r="K911" s="301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</row>
    <row r="912" ht="15.75" customHeight="1">
      <c r="A912" s="301"/>
      <c r="B912" s="301"/>
      <c r="C912" s="301"/>
      <c r="D912" s="301"/>
      <c r="E912" s="301"/>
      <c r="F912" s="301"/>
      <c r="G912" s="302"/>
      <c r="H912" s="301"/>
      <c r="I912" s="301"/>
      <c r="J912" s="301"/>
      <c r="K912" s="301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</row>
    <row r="913" ht="15.75" customHeight="1">
      <c r="A913" s="301"/>
      <c r="B913" s="301"/>
      <c r="C913" s="301"/>
      <c r="D913" s="301"/>
      <c r="E913" s="301"/>
      <c r="F913" s="301"/>
      <c r="G913" s="302"/>
      <c r="H913" s="301"/>
      <c r="I913" s="301"/>
      <c r="J913" s="301"/>
      <c r="K913" s="301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</row>
    <row r="914" ht="15.75" customHeight="1">
      <c r="A914" s="301"/>
      <c r="B914" s="301"/>
      <c r="C914" s="301"/>
      <c r="D914" s="301"/>
      <c r="E914" s="301"/>
      <c r="F914" s="301"/>
      <c r="G914" s="302"/>
      <c r="H914" s="301"/>
      <c r="I914" s="301"/>
      <c r="J914" s="301"/>
      <c r="K914" s="301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</row>
    <row r="915" ht="15.75" customHeight="1">
      <c r="A915" s="301"/>
      <c r="B915" s="301"/>
      <c r="C915" s="301"/>
      <c r="D915" s="301"/>
      <c r="E915" s="301"/>
      <c r="F915" s="301"/>
      <c r="G915" s="302"/>
      <c r="H915" s="301"/>
      <c r="I915" s="301"/>
      <c r="J915" s="301"/>
      <c r="K915" s="301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</row>
    <row r="916" ht="15.75" customHeight="1">
      <c r="A916" s="301"/>
      <c r="B916" s="301"/>
      <c r="C916" s="301"/>
      <c r="D916" s="301"/>
      <c r="E916" s="301"/>
      <c r="F916" s="301"/>
      <c r="G916" s="302"/>
      <c r="H916" s="301"/>
      <c r="I916" s="301"/>
      <c r="J916" s="301"/>
      <c r="K916" s="301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</row>
    <row r="917" ht="15.75" customHeight="1">
      <c r="A917" s="301"/>
      <c r="B917" s="301"/>
      <c r="C917" s="301"/>
      <c r="D917" s="301"/>
      <c r="E917" s="301"/>
      <c r="F917" s="301"/>
      <c r="G917" s="302"/>
      <c r="H917" s="301"/>
      <c r="I917" s="301"/>
      <c r="J917" s="301"/>
      <c r="K917" s="301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</row>
    <row r="918" ht="15.75" customHeight="1">
      <c r="A918" s="301"/>
      <c r="B918" s="301"/>
      <c r="C918" s="301"/>
      <c r="D918" s="301"/>
      <c r="E918" s="301"/>
      <c r="F918" s="301"/>
      <c r="G918" s="302"/>
      <c r="H918" s="301"/>
      <c r="I918" s="301"/>
      <c r="J918" s="301"/>
      <c r="K918" s="301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</row>
    <row r="919" ht="15.75" customHeight="1">
      <c r="A919" s="301"/>
      <c r="B919" s="301"/>
      <c r="C919" s="301"/>
      <c r="D919" s="301"/>
      <c r="E919" s="301"/>
      <c r="F919" s="301"/>
      <c r="G919" s="302"/>
      <c r="H919" s="301"/>
      <c r="I919" s="301"/>
      <c r="J919" s="301"/>
      <c r="K919" s="301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</row>
    <row r="920" ht="15.75" customHeight="1">
      <c r="A920" s="301"/>
      <c r="B920" s="301"/>
      <c r="C920" s="301"/>
      <c r="D920" s="301"/>
      <c r="E920" s="301"/>
      <c r="F920" s="301"/>
      <c r="G920" s="302"/>
      <c r="H920" s="301"/>
      <c r="I920" s="301"/>
      <c r="J920" s="301"/>
      <c r="K920" s="301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</row>
    <row r="921" ht="15.75" customHeight="1">
      <c r="A921" s="301"/>
      <c r="B921" s="301"/>
      <c r="C921" s="301"/>
      <c r="D921" s="301"/>
      <c r="E921" s="301"/>
      <c r="F921" s="301"/>
      <c r="G921" s="302"/>
      <c r="H921" s="301"/>
      <c r="I921" s="301"/>
      <c r="J921" s="301"/>
      <c r="K921" s="301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</row>
    <row r="922" ht="15.75" customHeight="1">
      <c r="A922" s="301"/>
      <c r="B922" s="301"/>
      <c r="C922" s="301"/>
      <c r="D922" s="301"/>
      <c r="E922" s="301"/>
      <c r="F922" s="301"/>
      <c r="G922" s="302"/>
      <c r="H922" s="301"/>
      <c r="I922" s="301"/>
      <c r="J922" s="301"/>
      <c r="K922" s="301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</row>
    <row r="923" ht="15.75" customHeight="1">
      <c r="A923" s="301"/>
      <c r="B923" s="301"/>
      <c r="C923" s="301"/>
      <c r="D923" s="301"/>
      <c r="E923" s="301"/>
      <c r="F923" s="301"/>
      <c r="G923" s="302"/>
      <c r="H923" s="301"/>
      <c r="I923" s="301"/>
      <c r="J923" s="301"/>
      <c r="K923" s="301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</row>
    <row r="924" ht="15.75" customHeight="1">
      <c r="A924" s="301"/>
      <c r="B924" s="301"/>
      <c r="C924" s="301"/>
      <c r="D924" s="301"/>
      <c r="E924" s="301"/>
      <c r="F924" s="301"/>
      <c r="G924" s="302"/>
      <c r="H924" s="301"/>
      <c r="I924" s="301"/>
      <c r="J924" s="301"/>
      <c r="K924" s="301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</row>
    <row r="925" ht="15.75" customHeight="1">
      <c r="A925" s="301"/>
      <c r="B925" s="301"/>
      <c r="C925" s="301"/>
      <c r="D925" s="301"/>
      <c r="E925" s="301"/>
      <c r="F925" s="301"/>
      <c r="G925" s="302"/>
      <c r="H925" s="301"/>
      <c r="I925" s="301"/>
      <c r="J925" s="301"/>
      <c r="K925" s="301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</row>
    <row r="926" ht="15.75" customHeight="1">
      <c r="A926" s="301"/>
      <c r="B926" s="301"/>
      <c r="C926" s="301"/>
      <c r="D926" s="301"/>
      <c r="E926" s="301"/>
      <c r="F926" s="301"/>
      <c r="G926" s="302"/>
      <c r="H926" s="301"/>
      <c r="I926" s="301"/>
      <c r="J926" s="301"/>
      <c r="K926" s="301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</row>
    <row r="927" ht="15.75" customHeight="1">
      <c r="A927" s="301"/>
      <c r="B927" s="301"/>
      <c r="C927" s="301"/>
      <c r="D927" s="301"/>
      <c r="E927" s="301"/>
      <c r="F927" s="301"/>
      <c r="G927" s="302"/>
      <c r="H927" s="301"/>
      <c r="I927" s="301"/>
      <c r="J927" s="301"/>
      <c r="K927" s="301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</row>
    <row r="928" ht="15.75" customHeight="1">
      <c r="A928" s="301"/>
      <c r="B928" s="301"/>
      <c r="C928" s="301"/>
      <c r="D928" s="301"/>
      <c r="E928" s="301"/>
      <c r="F928" s="301"/>
      <c r="G928" s="302"/>
      <c r="H928" s="301"/>
      <c r="I928" s="301"/>
      <c r="J928" s="301"/>
      <c r="K928" s="301"/>
      <c r="L928" s="301"/>
      <c r="M928" s="301"/>
      <c r="N928" s="301"/>
      <c r="O928" s="301"/>
      <c r="P928" s="301"/>
      <c r="Q928" s="301"/>
      <c r="R928" s="301"/>
      <c r="S928" s="301"/>
      <c r="T928" s="301"/>
      <c r="U928" s="301"/>
      <c r="V928" s="301"/>
      <c r="W928" s="301"/>
      <c r="X928" s="301"/>
      <c r="Y928" s="301"/>
    </row>
    <row r="929" ht="15.75" customHeight="1">
      <c r="A929" s="301"/>
      <c r="B929" s="301"/>
      <c r="C929" s="301"/>
      <c r="D929" s="301"/>
      <c r="E929" s="301"/>
      <c r="F929" s="301"/>
      <c r="G929" s="302"/>
      <c r="H929" s="301"/>
      <c r="I929" s="301"/>
      <c r="J929" s="301"/>
      <c r="K929" s="301"/>
      <c r="L929" s="301"/>
      <c r="M929" s="301"/>
      <c r="N929" s="301"/>
      <c r="O929" s="301"/>
      <c r="P929" s="301"/>
      <c r="Q929" s="301"/>
      <c r="R929" s="301"/>
      <c r="S929" s="301"/>
      <c r="T929" s="301"/>
      <c r="U929" s="301"/>
      <c r="V929" s="301"/>
      <c r="W929" s="301"/>
      <c r="X929" s="301"/>
      <c r="Y929" s="301"/>
    </row>
    <row r="930" ht="15.75" customHeight="1">
      <c r="A930" s="301"/>
      <c r="B930" s="301"/>
      <c r="C930" s="301"/>
      <c r="D930" s="301"/>
      <c r="E930" s="301"/>
      <c r="F930" s="301"/>
      <c r="G930" s="302"/>
      <c r="H930" s="301"/>
      <c r="I930" s="301"/>
      <c r="J930" s="301"/>
      <c r="K930" s="301"/>
      <c r="L930" s="301"/>
      <c r="M930" s="301"/>
      <c r="N930" s="301"/>
      <c r="O930" s="301"/>
      <c r="P930" s="301"/>
      <c r="Q930" s="301"/>
      <c r="R930" s="301"/>
      <c r="S930" s="301"/>
      <c r="T930" s="301"/>
      <c r="U930" s="301"/>
      <c r="V930" s="301"/>
      <c r="W930" s="301"/>
      <c r="X930" s="301"/>
      <c r="Y930" s="301"/>
    </row>
    <row r="931" ht="15.75" customHeight="1">
      <c r="A931" s="301"/>
      <c r="B931" s="301"/>
      <c r="C931" s="301"/>
      <c r="D931" s="301"/>
      <c r="E931" s="301"/>
      <c r="F931" s="301"/>
      <c r="G931" s="302"/>
      <c r="H931" s="301"/>
      <c r="I931" s="301"/>
      <c r="J931" s="301"/>
      <c r="K931" s="301"/>
      <c r="L931" s="301"/>
      <c r="M931" s="301"/>
      <c r="N931" s="301"/>
      <c r="O931" s="301"/>
      <c r="P931" s="301"/>
      <c r="Q931" s="301"/>
      <c r="R931" s="301"/>
      <c r="S931" s="301"/>
      <c r="T931" s="301"/>
      <c r="U931" s="301"/>
      <c r="V931" s="301"/>
      <c r="W931" s="301"/>
      <c r="X931" s="301"/>
      <c r="Y931" s="301"/>
    </row>
    <row r="932" ht="15.75" customHeight="1">
      <c r="A932" s="301"/>
      <c r="B932" s="301"/>
      <c r="C932" s="301"/>
      <c r="D932" s="301"/>
      <c r="E932" s="301"/>
      <c r="F932" s="301"/>
      <c r="G932" s="302"/>
      <c r="H932" s="301"/>
      <c r="I932" s="301"/>
      <c r="J932" s="301"/>
      <c r="K932" s="301"/>
      <c r="L932" s="301"/>
      <c r="M932" s="301"/>
      <c r="N932" s="301"/>
      <c r="O932" s="301"/>
      <c r="P932" s="301"/>
      <c r="Q932" s="301"/>
      <c r="R932" s="301"/>
      <c r="S932" s="301"/>
      <c r="T932" s="301"/>
      <c r="U932" s="301"/>
      <c r="V932" s="301"/>
      <c r="W932" s="301"/>
      <c r="X932" s="301"/>
      <c r="Y932" s="301"/>
    </row>
    <row r="933" ht="15.75" customHeight="1">
      <c r="A933" s="301"/>
      <c r="B933" s="301"/>
      <c r="C933" s="301"/>
      <c r="D933" s="301"/>
      <c r="E933" s="301"/>
      <c r="F933" s="301"/>
      <c r="G933" s="302"/>
      <c r="H933" s="301"/>
      <c r="I933" s="301"/>
      <c r="J933" s="301"/>
      <c r="K933" s="301"/>
      <c r="L933" s="301"/>
      <c r="M933" s="301"/>
      <c r="N933" s="301"/>
      <c r="O933" s="301"/>
      <c r="P933" s="301"/>
      <c r="Q933" s="301"/>
      <c r="R933" s="301"/>
      <c r="S933" s="301"/>
      <c r="T933" s="301"/>
      <c r="U933" s="301"/>
      <c r="V933" s="301"/>
      <c r="W933" s="301"/>
      <c r="X933" s="301"/>
      <c r="Y933" s="301"/>
    </row>
    <row r="934" ht="15.75" customHeight="1">
      <c r="A934" s="301"/>
      <c r="B934" s="301"/>
      <c r="C934" s="301"/>
      <c r="D934" s="301"/>
      <c r="E934" s="301"/>
      <c r="F934" s="301"/>
      <c r="G934" s="302"/>
      <c r="H934" s="301"/>
      <c r="I934" s="301"/>
      <c r="J934" s="301"/>
      <c r="K934" s="301"/>
      <c r="L934" s="301"/>
      <c r="M934" s="301"/>
      <c r="N934" s="301"/>
      <c r="O934" s="301"/>
      <c r="P934" s="301"/>
      <c r="Q934" s="301"/>
      <c r="R934" s="301"/>
      <c r="S934" s="301"/>
      <c r="T934" s="301"/>
      <c r="U934" s="301"/>
      <c r="V934" s="301"/>
      <c r="W934" s="301"/>
      <c r="X934" s="301"/>
      <c r="Y934" s="301"/>
    </row>
    <row r="935" ht="15.75" customHeight="1">
      <c r="A935" s="301"/>
      <c r="B935" s="301"/>
      <c r="C935" s="301"/>
      <c r="D935" s="301"/>
      <c r="E935" s="301"/>
      <c r="F935" s="301"/>
      <c r="G935" s="302"/>
      <c r="H935" s="301"/>
      <c r="I935" s="301"/>
      <c r="J935" s="301"/>
      <c r="K935" s="301"/>
      <c r="L935" s="301"/>
      <c r="M935" s="301"/>
      <c r="N935" s="301"/>
      <c r="O935" s="301"/>
      <c r="P935" s="301"/>
      <c r="Q935" s="301"/>
      <c r="R935" s="301"/>
      <c r="S935" s="301"/>
      <c r="T935" s="301"/>
      <c r="U935" s="301"/>
      <c r="V935" s="301"/>
      <c r="W935" s="301"/>
      <c r="X935" s="301"/>
      <c r="Y935" s="301"/>
    </row>
    <row r="936" ht="15.75" customHeight="1">
      <c r="A936" s="301"/>
      <c r="B936" s="301"/>
      <c r="C936" s="301"/>
      <c r="D936" s="301"/>
      <c r="E936" s="301"/>
      <c r="F936" s="301"/>
      <c r="G936" s="302"/>
      <c r="H936" s="301"/>
      <c r="I936" s="301"/>
      <c r="J936" s="301"/>
      <c r="K936" s="301"/>
      <c r="L936" s="301"/>
      <c r="M936" s="301"/>
      <c r="N936" s="301"/>
      <c r="O936" s="301"/>
      <c r="P936" s="301"/>
      <c r="Q936" s="301"/>
      <c r="R936" s="301"/>
      <c r="S936" s="301"/>
      <c r="T936" s="301"/>
      <c r="U936" s="301"/>
      <c r="V936" s="301"/>
      <c r="W936" s="301"/>
      <c r="X936" s="301"/>
      <c r="Y936" s="301"/>
    </row>
    <row r="937" ht="15.75" customHeight="1">
      <c r="A937" s="301"/>
      <c r="B937" s="301"/>
      <c r="C937" s="301"/>
      <c r="D937" s="301"/>
      <c r="E937" s="301"/>
      <c r="F937" s="301"/>
      <c r="G937" s="302"/>
      <c r="H937" s="301"/>
      <c r="I937" s="301"/>
      <c r="J937" s="301"/>
      <c r="K937" s="301"/>
      <c r="L937" s="301"/>
      <c r="M937" s="301"/>
      <c r="N937" s="301"/>
      <c r="O937" s="301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</row>
    <row r="938" ht="15.75" customHeight="1">
      <c r="A938" s="301"/>
      <c r="B938" s="301"/>
      <c r="C938" s="301"/>
      <c r="D938" s="301"/>
      <c r="E938" s="301"/>
      <c r="F938" s="301"/>
      <c r="G938" s="302"/>
      <c r="H938" s="301"/>
      <c r="I938" s="301"/>
      <c r="J938" s="301"/>
      <c r="K938" s="301"/>
      <c r="L938" s="301"/>
      <c r="M938" s="301"/>
      <c r="N938" s="301"/>
      <c r="O938" s="301"/>
      <c r="P938" s="301"/>
      <c r="Q938" s="301"/>
      <c r="R938" s="301"/>
      <c r="S938" s="301"/>
      <c r="T938" s="301"/>
      <c r="U938" s="301"/>
      <c r="V938" s="301"/>
      <c r="W938" s="301"/>
      <c r="X938" s="301"/>
      <c r="Y938" s="301"/>
    </row>
    <row r="939" ht="15.75" customHeight="1">
      <c r="A939" s="301"/>
      <c r="B939" s="301"/>
      <c r="C939" s="301"/>
      <c r="D939" s="301"/>
      <c r="E939" s="301"/>
      <c r="F939" s="301"/>
      <c r="G939" s="302"/>
      <c r="H939" s="301"/>
      <c r="I939" s="301"/>
      <c r="J939" s="301"/>
      <c r="K939" s="301"/>
      <c r="L939" s="301"/>
      <c r="M939" s="301"/>
      <c r="N939" s="301"/>
      <c r="O939" s="301"/>
      <c r="P939" s="301"/>
      <c r="Q939" s="301"/>
      <c r="R939" s="301"/>
      <c r="S939" s="301"/>
      <c r="T939" s="301"/>
      <c r="U939" s="301"/>
      <c r="V939" s="301"/>
      <c r="W939" s="301"/>
      <c r="X939" s="301"/>
      <c r="Y939" s="301"/>
    </row>
    <row r="940" ht="15.75" customHeight="1">
      <c r="A940" s="301"/>
      <c r="B940" s="301"/>
      <c r="C940" s="301"/>
      <c r="D940" s="301"/>
      <c r="E940" s="301"/>
      <c r="F940" s="301"/>
      <c r="G940" s="302"/>
      <c r="H940" s="301"/>
      <c r="I940" s="301"/>
      <c r="J940" s="301"/>
      <c r="K940" s="301"/>
      <c r="L940" s="301"/>
      <c r="M940" s="301"/>
      <c r="N940" s="301"/>
      <c r="O940" s="301"/>
      <c r="P940" s="301"/>
      <c r="Q940" s="301"/>
      <c r="R940" s="301"/>
      <c r="S940" s="301"/>
      <c r="T940" s="301"/>
      <c r="U940" s="301"/>
      <c r="V940" s="301"/>
      <c r="W940" s="301"/>
      <c r="X940" s="301"/>
      <c r="Y940" s="301"/>
    </row>
    <row r="941" ht="15.75" customHeight="1">
      <c r="A941" s="301"/>
      <c r="B941" s="301"/>
      <c r="C941" s="301"/>
      <c r="D941" s="301"/>
      <c r="E941" s="301"/>
      <c r="F941" s="301"/>
      <c r="G941" s="302"/>
      <c r="H941" s="301"/>
      <c r="I941" s="301"/>
      <c r="J941" s="301"/>
      <c r="K941" s="301"/>
      <c r="L941" s="301"/>
      <c r="M941" s="301"/>
      <c r="N941" s="301"/>
      <c r="O941" s="301"/>
      <c r="P941" s="301"/>
      <c r="Q941" s="301"/>
      <c r="R941" s="301"/>
      <c r="S941" s="301"/>
      <c r="T941" s="301"/>
      <c r="U941" s="301"/>
      <c r="V941" s="301"/>
      <c r="W941" s="301"/>
      <c r="X941" s="301"/>
      <c r="Y941" s="301"/>
    </row>
    <row r="942" ht="15.75" customHeight="1">
      <c r="A942" s="301"/>
      <c r="B942" s="301"/>
      <c r="C942" s="301"/>
      <c r="D942" s="301"/>
      <c r="E942" s="301"/>
      <c r="F942" s="301"/>
      <c r="G942" s="302"/>
      <c r="H942" s="301"/>
      <c r="I942" s="301"/>
      <c r="J942" s="301"/>
      <c r="K942" s="301"/>
      <c r="L942" s="301"/>
      <c r="M942" s="301"/>
      <c r="N942" s="301"/>
      <c r="O942" s="301"/>
      <c r="P942" s="301"/>
      <c r="Q942" s="301"/>
      <c r="R942" s="301"/>
      <c r="S942" s="301"/>
      <c r="T942" s="301"/>
      <c r="U942" s="301"/>
      <c r="V942" s="301"/>
      <c r="W942" s="301"/>
      <c r="X942" s="301"/>
      <c r="Y942" s="301"/>
    </row>
    <row r="943" ht="15.75" customHeight="1">
      <c r="A943" s="301"/>
      <c r="B943" s="301"/>
      <c r="C943" s="301"/>
      <c r="D943" s="301"/>
      <c r="E943" s="301"/>
      <c r="F943" s="301"/>
      <c r="G943" s="302"/>
      <c r="H943" s="301"/>
      <c r="I943" s="301"/>
      <c r="J943" s="301"/>
      <c r="K943" s="301"/>
      <c r="L943" s="301"/>
      <c r="M943" s="301"/>
      <c r="N943" s="301"/>
      <c r="O943" s="301"/>
      <c r="P943" s="301"/>
      <c r="Q943" s="301"/>
      <c r="R943" s="301"/>
      <c r="S943" s="301"/>
      <c r="T943" s="301"/>
      <c r="U943" s="301"/>
      <c r="V943" s="301"/>
      <c r="W943" s="301"/>
      <c r="X943" s="301"/>
      <c r="Y943" s="301"/>
    </row>
    <row r="944" ht="15.75" customHeight="1">
      <c r="A944" s="301"/>
      <c r="B944" s="301"/>
      <c r="C944" s="301"/>
      <c r="D944" s="301"/>
      <c r="E944" s="301"/>
      <c r="F944" s="301"/>
      <c r="G944" s="302"/>
      <c r="H944" s="301"/>
      <c r="I944" s="301"/>
      <c r="J944" s="301"/>
      <c r="K944" s="301"/>
      <c r="L944" s="301"/>
      <c r="M944" s="301"/>
      <c r="N944" s="301"/>
      <c r="O944" s="301"/>
      <c r="P944" s="301"/>
      <c r="Q944" s="301"/>
      <c r="R944" s="301"/>
      <c r="S944" s="301"/>
      <c r="T944" s="301"/>
      <c r="U944" s="301"/>
      <c r="V944" s="301"/>
      <c r="W944" s="301"/>
      <c r="X944" s="301"/>
      <c r="Y944" s="301"/>
    </row>
    <row r="945" ht="15.75" customHeight="1">
      <c r="A945" s="301"/>
      <c r="B945" s="301"/>
      <c r="C945" s="301"/>
      <c r="D945" s="301"/>
      <c r="E945" s="301"/>
      <c r="F945" s="301"/>
      <c r="G945" s="302"/>
      <c r="H945" s="301"/>
      <c r="I945" s="301"/>
      <c r="J945" s="301"/>
      <c r="K945" s="301"/>
      <c r="L945" s="301"/>
      <c r="M945" s="301"/>
      <c r="N945" s="301"/>
      <c r="O945" s="301"/>
      <c r="P945" s="301"/>
      <c r="Q945" s="301"/>
      <c r="R945" s="301"/>
      <c r="S945" s="301"/>
      <c r="T945" s="301"/>
      <c r="U945" s="301"/>
      <c r="V945" s="301"/>
      <c r="W945" s="301"/>
      <c r="X945" s="301"/>
      <c r="Y945" s="301"/>
    </row>
    <row r="946" ht="15.75" customHeight="1">
      <c r="A946" s="301"/>
      <c r="B946" s="301"/>
      <c r="C946" s="301"/>
      <c r="D946" s="301"/>
      <c r="E946" s="301"/>
      <c r="F946" s="301"/>
      <c r="G946" s="302"/>
      <c r="H946" s="301"/>
      <c r="I946" s="301"/>
      <c r="J946" s="301"/>
      <c r="K946" s="301"/>
      <c r="L946" s="301"/>
      <c r="M946" s="301"/>
      <c r="N946" s="301"/>
      <c r="O946" s="301"/>
      <c r="P946" s="301"/>
      <c r="Q946" s="301"/>
      <c r="R946" s="301"/>
      <c r="S946" s="301"/>
      <c r="T946" s="301"/>
      <c r="U946" s="301"/>
      <c r="V946" s="301"/>
      <c r="W946" s="301"/>
      <c r="X946" s="301"/>
      <c r="Y946" s="301"/>
    </row>
    <row r="947" ht="15.75" customHeight="1">
      <c r="A947" s="301"/>
      <c r="B947" s="301"/>
      <c r="C947" s="301"/>
      <c r="D947" s="301"/>
      <c r="E947" s="301"/>
      <c r="F947" s="301"/>
      <c r="G947" s="302"/>
      <c r="H947" s="301"/>
      <c r="I947" s="301"/>
      <c r="J947" s="301"/>
      <c r="K947" s="301"/>
      <c r="L947" s="301"/>
      <c r="M947" s="301"/>
      <c r="N947" s="301"/>
      <c r="O947" s="301"/>
      <c r="P947" s="301"/>
      <c r="Q947" s="301"/>
      <c r="R947" s="301"/>
      <c r="S947" s="301"/>
      <c r="T947" s="301"/>
      <c r="U947" s="301"/>
      <c r="V947" s="301"/>
      <c r="W947" s="301"/>
      <c r="X947" s="301"/>
      <c r="Y947" s="301"/>
    </row>
    <row r="948" ht="15.75" customHeight="1">
      <c r="A948" s="301"/>
      <c r="B948" s="301"/>
      <c r="C948" s="301"/>
      <c r="D948" s="301"/>
      <c r="E948" s="301"/>
      <c r="F948" s="301"/>
      <c r="G948" s="302"/>
      <c r="H948" s="301"/>
      <c r="I948" s="301"/>
      <c r="J948" s="301"/>
      <c r="K948" s="301"/>
      <c r="L948" s="301"/>
      <c r="M948" s="301"/>
      <c r="N948" s="301"/>
      <c r="O948" s="301"/>
      <c r="P948" s="301"/>
      <c r="Q948" s="301"/>
      <c r="R948" s="301"/>
      <c r="S948" s="301"/>
      <c r="T948" s="301"/>
      <c r="U948" s="301"/>
      <c r="V948" s="301"/>
      <c r="W948" s="301"/>
      <c r="X948" s="301"/>
      <c r="Y948" s="301"/>
    </row>
    <row r="949" ht="15.75" customHeight="1">
      <c r="A949" s="301"/>
      <c r="B949" s="301"/>
      <c r="C949" s="301"/>
      <c r="D949" s="301"/>
      <c r="E949" s="301"/>
      <c r="F949" s="301"/>
      <c r="G949" s="302"/>
      <c r="H949" s="301"/>
      <c r="I949" s="301"/>
      <c r="J949" s="301"/>
      <c r="K949" s="301"/>
      <c r="L949" s="301"/>
      <c r="M949" s="301"/>
      <c r="N949" s="301"/>
      <c r="O949" s="301"/>
      <c r="P949" s="301"/>
      <c r="Q949" s="301"/>
      <c r="R949" s="301"/>
      <c r="S949" s="301"/>
      <c r="T949" s="301"/>
      <c r="U949" s="301"/>
      <c r="V949" s="301"/>
      <c r="W949" s="301"/>
      <c r="X949" s="301"/>
      <c r="Y949" s="301"/>
    </row>
    <row r="950" ht="15.75" customHeight="1">
      <c r="A950" s="301"/>
      <c r="B950" s="301"/>
      <c r="C950" s="301"/>
      <c r="D950" s="301"/>
      <c r="E950" s="301"/>
      <c r="F950" s="301"/>
      <c r="G950" s="302"/>
      <c r="H950" s="301"/>
      <c r="I950" s="301"/>
      <c r="J950" s="301"/>
      <c r="K950" s="301"/>
      <c r="L950" s="301"/>
      <c r="M950" s="301"/>
      <c r="N950" s="301"/>
      <c r="O950" s="301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</row>
    <row r="951" ht="15.75" customHeight="1">
      <c r="A951" s="301"/>
      <c r="B951" s="301"/>
      <c r="C951" s="301"/>
      <c r="D951" s="301"/>
      <c r="E951" s="301"/>
      <c r="F951" s="301"/>
      <c r="G951" s="302"/>
      <c r="H951" s="301"/>
      <c r="I951" s="301"/>
      <c r="J951" s="301"/>
      <c r="K951" s="301"/>
      <c r="L951" s="301"/>
      <c r="M951" s="301"/>
      <c r="N951" s="301"/>
      <c r="O951" s="301"/>
      <c r="P951" s="301"/>
      <c r="Q951" s="301"/>
      <c r="R951" s="301"/>
      <c r="S951" s="301"/>
      <c r="T951" s="301"/>
      <c r="U951" s="301"/>
      <c r="V951" s="301"/>
      <c r="W951" s="301"/>
      <c r="X951" s="301"/>
      <c r="Y951" s="301"/>
    </row>
    <row r="952" ht="15.75" customHeight="1">
      <c r="A952" s="301"/>
      <c r="B952" s="301"/>
      <c r="C952" s="301"/>
      <c r="D952" s="301"/>
      <c r="E952" s="301"/>
      <c r="F952" s="301"/>
      <c r="G952" s="302"/>
      <c r="H952" s="301"/>
      <c r="I952" s="301"/>
      <c r="J952" s="301"/>
      <c r="K952" s="301"/>
      <c r="L952" s="301"/>
      <c r="M952" s="301"/>
      <c r="N952" s="301"/>
      <c r="O952" s="301"/>
      <c r="P952" s="301"/>
      <c r="Q952" s="301"/>
      <c r="R952" s="301"/>
      <c r="S952" s="301"/>
      <c r="T952" s="301"/>
      <c r="U952" s="301"/>
      <c r="V952" s="301"/>
      <c r="W952" s="301"/>
      <c r="X952" s="301"/>
      <c r="Y952" s="301"/>
    </row>
    <row r="953" ht="15.75" customHeight="1">
      <c r="A953" s="301"/>
      <c r="B953" s="301"/>
      <c r="C953" s="301"/>
      <c r="D953" s="301"/>
      <c r="E953" s="301"/>
      <c r="F953" s="301"/>
      <c r="G953" s="302"/>
      <c r="H953" s="301"/>
      <c r="I953" s="301"/>
      <c r="J953" s="301"/>
      <c r="K953" s="301"/>
      <c r="L953" s="301"/>
      <c r="M953" s="301"/>
      <c r="N953" s="301"/>
      <c r="O953" s="301"/>
      <c r="P953" s="301"/>
      <c r="Q953" s="301"/>
      <c r="R953" s="301"/>
      <c r="S953" s="301"/>
      <c r="T953" s="301"/>
      <c r="U953" s="301"/>
      <c r="V953" s="301"/>
      <c r="W953" s="301"/>
      <c r="X953" s="301"/>
      <c r="Y953" s="301"/>
    </row>
    <row r="954" ht="15.75" customHeight="1">
      <c r="A954" s="301"/>
      <c r="B954" s="301"/>
      <c r="C954" s="301"/>
      <c r="D954" s="301"/>
      <c r="E954" s="301"/>
      <c r="F954" s="301"/>
      <c r="G954" s="302"/>
      <c r="H954" s="301"/>
      <c r="I954" s="301"/>
      <c r="J954" s="301"/>
      <c r="K954" s="301"/>
      <c r="L954" s="301"/>
      <c r="M954" s="301"/>
      <c r="N954" s="301"/>
      <c r="O954" s="301"/>
      <c r="P954" s="301"/>
      <c r="Q954" s="301"/>
      <c r="R954" s="301"/>
      <c r="S954" s="301"/>
      <c r="T954" s="301"/>
      <c r="U954" s="301"/>
      <c r="V954" s="301"/>
      <c r="W954" s="301"/>
      <c r="X954" s="301"/>
      <c r="Y954" s="301"/>
    </row>
    <row r="955" ht="15.75" customHeight="1">
      <c r="A955" s="301"/>
      <c r="B955" s="301"/>
      <c r="C955" s="301"/>
      <c r="D955" s="301"/>
      <c r="E955" s="301"/>
      <c r="F955" s="301"/>
      <c r="G955" s="302"/>
      <c r="H955" s="301"/>
      <c r="I955" s="301"/>
      <c r="J955" s="301"/>
      <c r="K955" s="301"/>
      <c r="L955" s="301"/>
      <c r="M955" s="301"/>
      <c r="N955" s="301"/>
      <c r="O955" s="301"/>
      <c r="P955" s="301"/>
      <c r="Q955" s="301"/>
      <c r="R955" s="301"/>
      <c r="S955" s="301"/>
      <c r="T955" s="301"/>
      <c r="U955" s="301"/>
      <c r="V955" s="301"/>
      <c r="W955" s="301"/>
      <c r="X955" s="301"/>
      <c r="Y955" s="301"/>
    </row>
    <row r="956" ht="15.75" customHeight="1">
      <c r="A956" s="301"/>
      <c r="B956" s="301"/>
      <c r="C956" s="301"/>
      <c r="D956" s="301"/>
      <c r="E956" s="301"/>
      <c r="F956" s="301"/>
      <c r="G956" s="302"/>
      <c r="H956" s="301"/>
      <c r="I956" s="301"/>
      <c r="J956" s="301"/>
      <c r="K956" s="301"/>
      <c r="L956" s="301"/>
      <c r="M956" s="301"/>
      <c r="N956" s="301"/>
      <c r="O956" s="301"/>
      <c r="P956" s="301"/>
      <c r="Q956" s="301"/>
      <c r="R956" s="301"/>
      <c r="S956" s="301"/>
      <c r="T956" s="301"/>
      <c r="U956" s="301"/>
      <c r="V956" s="301"/>
      <c r="W956" s="301"/>
      <c r="X956" s="301"/>
      <c r="Y956" s="301"/>
    </row>
    <row r="957" ht="15.75" customHeight="1">
      <c r="A957" s="301"/>
      <c r="B957" s="301"/>
      <c r="C957" s="301"/>
      <c r="D957" s="301"/>
      <c r="E957" s="301"/>
      <c r="F957" s="301"/>
      <c r="G957" s="302"/>
      <c r="H957" s="301"/>
      <c r="I957" s="301"/>
      <c r="J957" s="301"/>
      <c r="K957" s="301"/>
      <c r="L957" s="301"/>
      <c r="M957" s="301"/>
      <c r="N957" s="301"/>
      <c r="O957" s="301"/>
      <c r="P957" s="301"/>
      <c r="Q957" s="301"/>
      <c r="R957" s="301"/>
      <c r="S957" s="301"/>
      <c r="T957" s="301"/>
      <c r="U957" s="301"/>
      <c r="V957" s="301"/>
      <c r="W957" s="301"/>
      <c r="X957" s="301"/>
      <c r="Y957" s="301"/>
    </row>
    <row r="958" ht="15.75" customHeight="1">
      <c r="A958" s="301"/>
      <c r="B958" s="301"/>
      <c r="C958" s="301"/>
      <c r="D958" s="301"/>
      <c r="E958" s="301"/>
      <c r="F958" s="301"/>
      <c r="G958" s="302"/>
      <c r="H958" s="301"/>
      <c r="I958" s="301"/>
      <c r="J958" s="301"/>
      <c r="K958" s="301"/>
      <c r="L958" s="301"/>
      <c r="M958" s="301"/>
      <c r="N958" s="301"/>
      <c r="O958" s="301"/>
      <c r="P958" s="301"/>
      <c r="Q958" s="301"/>
      <c r="R958" s="301"/>
      <c r="S958" s="301"/>
      <c r="T958" s="301"/>
      <c r="U958" s="301"/>
      <c r="V958" s="301"/>
      <c r="W958" s="301"/>
      <c r="X958" s="301"/>
      <c r="Y958" s="301"/>
    </row>
    <row r="959" ht="15.75" customHeight="1">
      <c r="A959" s="301"/>
      <c r="B959" s="301"/>
      <c r="C959" s="301"/>
      <c r="D959" s="301"/>
      <c r="E959" s="301"/>
      <c r="F959" s="301"/>
      <c r="G959" s="302"/>
      <c r="H959" s="301"/>
      <c r="I959" s="301"/>
      <c r="J959" s="301"/>
      <c r="K959" s="301"/>
      <c r="L959" s="301"/>
      <c r="M959" s="301"/>
      <c r="N959" s="301"/>
      <c r="O959" s="301"/>
      <c r="P959" s="301"/>
      <c r="Q959" s="301"/>
      <c r="R959" s="301"/>
      <c r="S959" s="301"/>
      <c r="T959" s="301"/>
      <c r="U959" s="301"/>
      <c r="V959" s="301"/>
      <c r="W959" s="301"/>
      <c r="X959" s="301"/>
      <c r="Y959" s="301"/>
    </row>
    <row r="960" ht="15.75" customHeight="1">
      <c r="A960" s="301"/>
      <c r="B960" s="301"/>
      <c r="C960" s="301"/>
      <c r="D960" s="301"/>
      <c r="E960" s="301"/>
      <c r="F960" s="301"/>
      <c r="G960" s="302"/>
      <c r="H960" s="301"/>
      <c r="I960" s="301"/>
      <c r="J960" s="301"/>
      <c r="K960" s="301"/>
      <c r="L960" s="301"/>
      <c r="M960" s="301"/>
      <c r="N960" s="301"/>
      <c r="O960" s="301"/>
      <c r="P960" s="301"/>
      <c r="Q960" s="301"/>
      <c r="R960" s="301"/>
      <c r="S960" s="301"/>
      <c r="T960" s="301"/>
      <c r="U960" s="301"/>
      <c r="V960" s="301"/>
      <c r="W960" s="301"/>
      <c r="X960" s="301"/>
      <c r="Y960" s="301"/>
    </row>
    <row r="961" ht="15.75" customHeight="1">
      <c r="A961" s="301"/>
      <c r="B961" s="301"/>
      <c r="C961" s="301"/>
      <c r="D961" s="301"/>
      <c r="E961" s="301"/>
      <c r="F961" s="301"/>
      <c r="G961" s="302"/>
      <c r="H961" s="301"/>
      <c r="I961" s="301"/>
      <c r="J961" s="301"/>
      <c r="K961" s="301"/>
      <c r="L961" s="301"/>
      <c r="M961" s="301"/>
      <c r="N961" s="301"/>
      <c r="O961" s="301"/>
      <c r="P961" s="301"/>
      <c r="Q961" s="301"/>
      <c r="R961" s="301"/>
      <c r="S961" s="301"/>
      <c r="T961" s="301"/>
      <c r="U961" s="301"/>
      <c r="V961" s="301"/>
      <c r="W961" s="301"/>
      <c r="X961" s="301"/>
      <c r="Y961" s="301"/>
    </row>
    <row r="962" ht="15.75" customHeight="1">
      <c r="A962" s="301"/>
      <c r="B962" s="301"/>
      <c r="C962" s="301"/>
      <c r="D962" s="301"/>
      <c r="E962" s="301"/>
      <c r="F962" s="301"/>
      <c r="G962" s="302"/>
      <c r="H962" s="301"/>
      <c r="I962" s="301"/>
      <c r="J962" s="301"/>
      <c r="K962" s="301"/>
      <c r="L962" s="301"/>
      <c r="M962" s="301"/>
      <c r="N962" s="301"/>
      <c r="O962" s="301"/>
      <c r="P962" s="301"/>
      <c r="Q962" s="301"/>
      <c r="R962" s="301"/>
      <c r="S962" s="301"/>
      <c r="T962" s="301"/>
      <c r="U962" s="301"/>
      <c r="V962" s="301"/>
      <c r="W962" s="301"/>
      <c r="X962" s="301"/>
      <c r="Y962" s="301"/>
    </row>
    <row r="963" ht="15.75" customHeight="1">
      <c r="A963" s="301"/>
      <c r="B963" s="301"/>
      <c r="C963" s="301"/>
      <c r="D963" s="301"/>
      <c r="E963" s="301"/>
      <c r="F963" s="301"/>
      <c r="G963" s="302"/>
      <c r="H963" s="301"/>
      <c r="I963" s="301"/>
      <c r="J963" s="301"/>
      <c r="K963" s="301"/>
      <c r="L963" s="301"/>
      <c r="M963" s="301"/>
      <c r="N963" s="301"/>
      <c r="O963" s="301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</row>
    <row r="964" ht="15.75" customHeight="1">
      <c r="A964" s="301"/>
      <c r="B964" s="301"/>
      <c r="C964" s="301"/>
      <c r="D964" s="301"/>
      <c r="E964" s="301"/>
      <c r="F964" s="301"/>
      <c r="G964" s="302"/>
      <c r="H964" s="301"/>
      <c r="I964" s="301"/>
      <c r="J964" s="301"/>
      <c r="K964" s="301"/>
      <c r="L964" s="301"/>
      <c r="M964" s="301"/>
      <c r="N964" s="301"/>
      <c r="O964" s="301"/>
      <c r="P964" s="301"/>
      <c r="Q964" s="301"/>
      <c r="R964" s="301"/>
      <c r="S964" s="301"/>
      <c r="T964" s="301"/>
      <c r="U964" s="301"/>
      <c r="V964" s="301"/>
      <c r="W964" s="301"/>
      <c r="X964" s="301"/>
      <c r="Y964" s="301"/>
    </row>
    <row r="965" ht="15.75" customHeight="1">
      <c r="A965" s="301"/>
      <c r="B965" s="301"/>
      <c r="C965" s="301"/>
      <c r="D965" s="301"/>
      <c r="E965" s="301"/>
      <c r="F965" s="301"/>
      <c r="G965" s="302"/>
      <c r="H965" s="301"/>
      <c r="I965" s="301"/>
      <c r="J965" s="301"/>
      <c r="K965" s="301"/>
      <c r="L965" s="301"/>
      <c r="M965" s="301"/>
      <c r="N965" s="301"/>
      <c r="O965" s="301"/>
      <c r="P965" s="301"/>
      <c r="Q965" s="301"/>
      <c r="R965" s="301"/>
      <c r="S965" s="301"/>
      <c r="T965" s="301"/>
      <c r="U965" s="301"/>
      <c r="V965" s="301"/>
      <c r="W965" s="301"/>
      <c r="X965" s="301"/>
      <c r="Y965" s="301"/>
    </row>
    <row r="966" ht="15.75" customHeight="1">
      <c r="A966" s="301"/>
      <c r="B966" s="301"/>
      <c r="C966" s="301"/>
      <c r="D966" s="301"/>
      <c r="E966" s="301"/>
      <c r="F966" s="301"/>
      <c r="G966" s="302"/>
      <c r="H966" s="301"/>
      <c r="I966" s="301"/>
      <c r="J966" s="301"/>
      <c r="K966" s="301"/>
      <c r="L966" s="301"/>
      <c r="M966" s="301"/>
      <c r="N966" s="301"/>
      <c r="O966" s="301"/>
      <c r="P966" s="301"/>
      <c r="Q966" s="301"/>
      <c r="R966" s="301"/>
      <c r="S966" s="301"/>
      <c r="T966" s="301"/>
      <c r="U966" s="301"/>
      <c r="V966" s="301"/>
      <c r="W966" s="301"/>
      <c r="X966" s="301"/>
      <c r="Y966" s="301"/>
    </row>
    <row r="967" ht="15.75" customHeight="1">
      <c r="A967" s="301"/>
      <c r="B967" s="301"/>
      <c r="C967" s="301"/>
      <c r="D967" s="301"/>
      <c r="E967" s="301"/>
      <c r="F967" s="301"/>
      <c r="G967" s="302"/>
      <c r="H967" s="301"/>
      <c r="I967" s="301"/>
      <c r="J967" s="301"/>
      <c r="K967" s="301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</row>
    <row r="968" ht="15.75" customHeight="1">
      <c r="A968" s="301"/>
      <c r="B968" s="301"/>
      <c r="C968" s="301"/>
      <c r="D968" s="301"/>
      <c r="E968" s="301"/>
      <c r="F968" s="301"/>
      <c r="G968" s="302"/>
      <c r="H968" s="301"/>
      <c r="I968" s="301"/>
      <c r="J968" s="301"/>
      <c r="K968" s="301"/>
      <c r="L968" s="301"/>
      <c r="M968" s="301"/>
      <c r="N968" s="301"/>
      <c r="O968" s="301"/>
      <c r="P968" s="301"/>
      <c r="Q968" s="301"/>
      <c r="R968" s="301"/>
      <c r="S968" s="301"/>
      <c r="T968" s="301"/>
      <c r="U968" s="301"/>
      <c r="V968" s="301"/>
      <c r="W968" s="301"/>
      <c r="X968" s="301"/>
      <c r="Y968" s="301"/>
    </row>
    <row r="969" ht="15.75" customHeight="1">
      <c r="A969" s="301"/>
      <c r="B969" s="301"/>
      <c r="C969" s="301"/>
      <c r="D969" s="301"/>
      <c r="E969" s="301"/>
      <c r="F969" s="301"/>
      <c r="G969" s="302"/>
      <c r="H969" s="301"/>
      <c r="I969" s="301"/>
      <c r="J969" s="301"/>
      <c r="K969" s="301"/>
      <c r="L969" s="301"/>
      <c r="M969" s="301"/>
      <c r="N969" s="301"/>
      <c r="O969" s="301"/>
      <c r="P969" s="301"/>
      <c r="Q969" s="301"/>
      <c r="R969" s="301"/>
      <c r="S969" s="301"/>
      <c r="T969" s="301"/>
      <c r="U969" s="301"/>
      <c r="V969" s="301"/>
      <c r="W969" s="301"/>
      <c r="X969" s="301"/>
      <c r="Y969" s="301"/>
    </row>
    <row r="970" ht="15.75" customHeight="1">
      <c r="A970" s="301"/>
      <c r="B970" s="301"/>
      <c r="C970" s="301"/>
      <c r="D970" s="301"/>
      <c r="E970" s="301"/>
      <c r="F970" s="301"/>
      <c r="G970" s="302"/>
      <c r="H970" s="301"/>
      <c r="I970" s="301"/>
      <c r="J970" s="301"/>
      <c r="K970" s="301"/>
      <c r="L970" s="301"/>
      <c r="M970" s="301"/>
      <c r="N970" s="301"/>
      <c r="O970" s="301"/>
      <c r="P970" s="301"/>
      <c r="Q970" s="301"/>
      <c r="R970" s="301"/>
      <c r="S970" s="301"/>
      <c r="T970" s="301"/>
      <c r="U970" s="301"/>
      <c r="V970" s="301"/>
      <c r="W970" s="301"/>
      <c r="X970" s="301"/>
      <c r="Y970" s="301"/>
    </row>
    <row r="971" ht="15.75" customHeight="1">
      <c r="A971" s="301"/>
      <c r="B971" s="301"/>
      <c r="C971" s="301"/>
      <c r="D971" s="301"/>
      <c r="E971" s="301"/>
      <c r="F971" s="301"/>
      <c r="G971" s="302"/>
      <c r="H971" s="301"/>
      <c r="I971" s="301"/>
      <c r="J971" s="301"/>
      <c r="K971" s="301"/>
      <c r="L971" s="301"/>
      <c r="M971" s="301"/>
      <c r="N971" s="301"/>
      <c r="O971" s="301"/>
      <c r="P971" s="301"/>
      <c r="Q971" s="301"/>
      <c r="R971" s="301"/>
      <c r="S971" s="301"/>
      <c r="T971" s="301"/>
      <c r="U971" s="301"/>
      <c r="V971" s="301"/>
      <c r="W971" s="301"/>
      <c r="X971" s="301"/>
      <c r="Y971" s="301"/>
    </row>
    <row r="972" ht="15.75" customHeight="1">
      <c r="A972" s="301"/>
      <c r="B972" s="301"/>
      <c r="C972" s="301"/>
      <c r="D972" s="301"/>
      <c r="E972" s="301"/>
      <c r="F972" s="301"/>
      <c r="G972" s="302"/>
      <c r="H972" s="301"/>
      <c r="I972" s="301"/>
      <c r="J972" s="301"/>
      <c r="K972" s="301"/>
      <c r="L972" s="301"/>
      <c r="M972" s="301"/>
      <c r="N972" s="301"/>
      <c r="O972" s="301"/>
      <c r="P972" s="301"/>
      <c r="Q972" s="301"/>
      <c r="R972" s="301"/>
      <c r="S972" s="301"/>
      <c r="T972" s="301"/>
      <c r="U972" s="301"/>
      <c r="V972" s="301"/>
      <c r="W972" s="301"/>
      <c r="X972" s="301"/>
      <c r="Y972" s="301"/>
    </row>
    <row r="973" ht="15.75" customHeight="1">
      <c r="A973" s="301"/>
      <c r="B973" s="301"/>
      <c r="C973" s="301"/>
      <c r="D973" s="301"/>
      <c r="E973" s="301"/>
      <c r="F973" s="301"/>
      <c r="G973" s="302"/>
      <c r="H973" s="301"/>
      <c r="I973" s="301"/>
      <c r="J973" s="301"/>
      <c r="K973" s="301"/>
      <c r="L973" s="301"/>
      <c r="M973" s="301"/>
      <c r="N973" s="301"/>
      <c r="O973" s="301"/>
      <c r="P973" s="301"/>
      <c r="Q973" s="301"/>
      <c r="R973" s="301"/>
      <c r="S973" s="301"/>
      <c r="T973" s="301"/>
      <c r="U973" s="301"/>
      <c r="V973" s="301"/>
      <c r="W973" s="301"/>
      <c r="X973" s="301"/>
      <c r="Y973" s="301"/>
    </row>
    <row r="974" ht="15.75" customHeight="1">
      <c r="A974" s="301"/>
      <c r="B974" s="301"/>
      <c r="C974" s="301"/>
      <c r="D974" s="301"/>
      <c r="E974" s="301"/>
      <c r="F974" s="301"/>
      <c r="G974" s="302"/>
      <c r="H974" s="301"/>
      <c r="I974" s="301"/>
      <c r="J974" s="301"/>
      <c r="K974" s="301"/>
      <c r="L974" s="301"/>
      <c r="M974" s="301"/>
      <c r="N974" s="301"/>
      <c r="O974" s="301"/>
      <c r="P974" s="301"/>
      <c r="Q974" s="301"/>
      <c r="R974" s="301"/>
      <c r="S974" s="301"/>
      <c r="T974" s="301"/>
      <c r="U974" s="301"/>
      <c r="V974" s="301"/>
      <c r="W974" s="301"/>
      <c r="X974" s="301"/>
      <c r="Y974" s="301"/>
    </row>
    <row r="975" ht="15.75" customHeight="1">
      <c r="A975" s="301"/>
      <c r="B975" s="301"/>
      <c r="C975" s="301"/>
      <c r="D975" s="301"/>
      <c r="E975" s="301"/>
      <c r="F975" s="301"/>
      <c r="G975" s="302"/>
      <c r="H975" s="301"/>
      <c r="I975" s="301"/>
      <c r="J975" s="301"/>
      <c r="K975" s="301"/>
      <c r="L975" s="301"/>
      <c r="M975" s="301"/>
      <c r="N975" s="301"/>
      <c r="O975" s="301"/>
      <c r="P975" s="301"/>
      <c r="Q975" s="301"/>
      <c r="R975" s="301"/>
      <c r="S975" s="301"/>
      <c r="T975" s="301"/>
      <c r="U975" s="301"/>
      <c r="V975" s="301"/>
      <c r="W975" s="301"/>
      <c r="X975" s="301"/>
      <c r="Y975" s="301"/>
    </row>
    <row r="976" ht="15.75" customHeight="1">
      <c r="A976" s="301"/>
      <c r="B976" s="301"/>
      <c r="C976" s="301"/>
      <c r="D976" s="301"/>
      <c r="E976" s="301"/>
      <c r="F976" s="301"/>
      <c r="G976" s="302"/>
      <c r="H976" s="301"/>
      <c r="I976" s="301"/>
      <c r="J976" s="301"/>
      <c r="K976" s="301"/>
      <c r="L976" s="301"/>
      <c r="M976" s="301"/>
      <c r="N976" s="301"/>
      <c r="O976" s="301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</row>
    <row r="977" ht="15.75" customHeight="1">
      <c r="A977" s="301"/>
      <c r="B977" s="301"/>
      <c r="C977" s="301"/>
      <c r="D977" s="301"/>
      <c r="E977" s="301"/>
      <c r="F977" s="301"/>
      <c r="G977" s="302"/>
      <c r="H977" s="301"/>
      <c r="I977" s="301"/>
      <c r="J977" s="301"/>
      <c r="K977" s="301"/>
      <c r="L977" s="301"/>
      <c r="M977" s="301"/>
      <c r="N977" s="301"/>
      <c r="O977" s="301"/>
      <c r="P977" s="301"/>
      <c r="Q977" s="301"/>
      <c r="R977" s="301"/>
      <c r="S977" s="301"/>
      <c r="T977" s="301"/>
      <c r="U977" s="301"/>
      <c r="V977" s="301"/>
      <c r="W977" s="301"/>
      <c r="X977" s="301"/>
      <c r="Y977" s="301"/>
    </row>
    <row r="978" ht="15.75" customHeight="1">
      <c r="A978" s="301"/>
      <c r="B978" s="301"/>
      <c r="C978" s="301"/>
      <c r="D978" s="301"/>
      <c r="E978" s="301"/>
      <c r="F978" s="301"/>
      <c r="G978" s="302"/>
      <c r="H978" s="301"/>
      <c r="I978" s="301"/>
      <c r="J978" s="301"/>
      <c r="K978" s="301"/>
      <c r="L978" s="301"/>
      <c r="M978" s="301"/>
      <c r="N978" s="301"/>
      <c r="O978" s="301"/>
      <c r="P978" s="301"/>
      <c r="Q978" s="301"/>
      <c r="R978" s="301"/>
      <c r="S978" s="301"/>
      <c r="T978" s="301"/>
      <c r="U978" s="301"/>
      <c r="V978" s="301"/>
      <c r="W978" s="301"/>
      <c r="X978" s="301"/>
      <c r="Y978" s="301"/>
    </row>
    <row r="979" ht="15.75" customHeight="1">
      <c r="A979" s="301"/>
      <c r="B979" s="301"/>
      <c r="C979" s="301"/>
      <c r="D979" s="301"/>
      <c r="E979" s="301"/>
      <c r="F979" s="301"/>
      <c r="G979" s="302"/>
      <c r="H979" s="301"/>
      <c r="I979" s="301"/>
      <c r="J979" s="301"/>
      <c r="K979" s="301"/>
      <c r="L979" s="301"/>
      <c r="M979" s="301"/>
      <c r="N979" s="301"/>
      <c r="O979" s="301"/>
      <c r="P979" s="301"/>
      <c r="Q979" s="301"/>
      <c r="R979" s="301"/>
      <c r="S979" s="301"/>
      <c r="T979" s="301"/>
      <c r="U979" s="301"/>
      <c r="V979" s="301"/>
      <c r="W979" s="301"/>
      <c r="X979" s="301"/>
      <c r="Y979" s="301"/>
    </row>
    <row r="980" ht="15.75" customHeight="1">
      <c r="A980" s="301"/>
      <c r="B980" s="301"/>
      <c r="C980" s="301"/>
      <c r="D980" s="301"/>
      <c r="E980" s="301"/>
      <c r="F980" s="301"/>
      <c r="G980" s="302"/>
      <c r="H980" s="301"/>
      <c r="I980" s="301"/>
      <c r="J980" s="301"/>
      <c r="K980" s="301"/>
      <c r="L980" s="301"/>
      <c r="M980" s="301"/>
      <c r="N980" s="301"/>
      <c r="O980" s="301"/>
      <c r="P980" s="301"/>
      <c r="Q980" s="301"/>
      <c r="R980" s="301"/>
      <c r="S980" s="301"/>
      <c r="T980" s="301"/>
      <c r="U980" s="301"/>
      <c r="V980" s="301"/>
      <c r="W980" s="301"/>
      <c r="X980" s="301"/>
      <c r="Y980" s="301"/>
    </row>
    <row r="981" ht="15.75" customHeight="1">
      <c r="A981" s="301"/>
      <c r="B981" s="301"/>
      <c r="C981" s="301"/>
      <c r="D981" s="301"/>
      <c r="E981" s="301"/>
      <c r="F981" s="301"/>
      <c r="G981" s="302"/>
      <c r="H981" s="301"/>
      <c r="I981" s="301"/>
      <c r="J981" s="301"/>
      <c r="K981" s="301"/>
      <c r="L981" s="301"/>
      <c r="M981" s="301"/>
      <c r="N981" s="301"/>
      <c r="O981" s="301"/>
      <c r="P981" s="301"/>
      <c r="Q981" s="301"/>
      <c r="R981" s="301"/>
      <c r="S981" s="301"/>
      <c r="T981" s="301"/>
      <c r="U981" s="301"/>
      <c r="V981" s="301"/>
      <c r="W981" s="301"/>
      <c r="X981" s="301"/>
      <c r="Y981" s="301"/>
    </row>
    <row r="982" ht="15.75" customHeight="1">
      <c r="A982" s="301"/>
      <c r="B982" s="301"/>
      <c r="C982" s="301"/>
      <c r="D982" s="301"/>
      <c r="E982" s="301"/>
      <c r="F982" s="301"/>
      <c r="G982" s="302"/>
      <c r="H982" s="301"/>
      <c r="I982" s="301"/>
      <c r="J982" s="301"/>
      <c r="K982" s="301"/>
      <c r="L982" s="301"/>
      <c r="M982" s="301"/>
      <c r="N982" s="301"/>
      <c r="O982" s="301"/>
      <c r="P982" s="301"/>
      <c r="Q982" s="301"/>
      <c r="R982" s="301"/>
      <c r="S982" s="301"/>
      <c r="T982" s="301"/>
      <c r="U982" s="301"/>
      <c r="V982" s="301"/>
      <c r="W982" s="301"/>
      <c r="X982" s="301"/>
      <c r="Y982" s="301"/>
    </row>
    <row r="983" ht="15.75" customHeight="1">
      <c r="A983" s="301"/>
      <c r="B983" s="301"/>
      <c r="C983" s="301"/>
      <c r="D983" s="301"/>
      <c r="E983" s="301"/>
      <c r="F983" s="301"/>
      <c r="G983" s="302"/>
      <c r="H983" s="301"/>
      <c r="I983" s="301"/>
      <c r="J983" s="301"/>
      <c r="K983" s="301"/>
      <c r="L983" s="301"/>
      <c r="M983" s="301"/>
      <c r="N983" s="301"/>
      <c r="O983" s="301"/>
      <c r="P983" s="301"/>
      <c r="Q983" s="301"/>
      <c r="R983" s="301"/>
      <c r="S983" s="301"/>
      <c r="T983" s="301"/>
      <c r="U983" s="301"/>
      <c r="V983" s="301"/>
      <c r="W983" s="301"/>
      <c r="X983" s="301"/>
      <c r="Y983" s="301"/>
    </row>
    <row r="984" ht="15.75" customHeight="1">
      <c r="A984" s="301"/>
      <c r="B984" s="301"/>
      <c r="C984" s="301"/>
      <c r="D984" s="301"/>
      <c r="E984" s="301"/>
      <c r="F984" s="301"/>
      <c r="G984" s="302"/>
      <c r="H984" s="301"/>
      <c r="I984" s="301"/>
      <c r="J984" s="301"/>
      <c r="K984" s="301"/>
      <c r="L984" s="301"/>
      <c r="M984" s="301"/>
      <c r="N984" s="301"/>
      <c r="O984" s="301"/>
      <c r="P984" s="301"/>
      <c r="Q984" s="301"/>
      <c r="R984" s="301"/>
      <c r="S984" s="301"/>
      <c r="T984" s="301"/>
      <c r="U984" s="301"/>
      <c r="V984" s="301"/>
      <c r="W984" s="301"/>
      <c r="X984" s="301"/>
      <c r="Y984" s="301"/>
    </row>
    <row r="985" ht="15.75" customHeight="1">
      <c r="A985" s="301"/>
      <c r="B985" s="301"/>
      <c r="C985" s="301"/>
      <c r="D985" s="301"/>
      <c r="E985" s="301"/>
      <c r="F985" s="301"/>
      <c r="G985" s="302"/>
      <c r="H985" s="301"/>
      <c r="I985" s="301"/>
      <c r="J985" s="301"/>
      <c r="K985" s="301"/>
      <c r="L985" s="301"/>
      <c r="M985" s="301"/>
      <c r="N985" s="301"/>
      <c r="O985" s="301"/>
      <c r="P985" s="301"/>
      <c r="Q985" s="301"/>
      <c r="R985" s="301"/>
      <c r="S985" s="301"/>
      <c r="T985" s="301"/>
      <c r="U985" s="301"/>
      <c r="V985" s="301"/>
      <c r="W985" s="301"/>
      <c r="X985" s="301"/>
      <c r="Y985" s="301"/>
    </row>
    <row r="986" ht="15.75" customHeight="1">
      <c r="A986" s="301"/>
      <c r="B986" s="301"/>
      <c r="C986" s="301"/>
      <c r="D986" s="301"/>
      <c r="E986" s="301"/>
      <c r="F986" s="301"/>
      <c r="G986" s="302"/>
      <c r="H986" s="301"/>
      <c r="I986" s="301"/>
      <c r="J986" s="301"/>
      <c r="K986" s="301"/>
      <c r="L986" s="301"/>
      <c r="M986" s="301"/>
      <c r="N986" s="301"/>
      <c r="O986" s="301"/>
      <c r="P986" s="301"/>
      <c r="Q986" s="301"/>
      <c r="R986" s="301"/>
      <c r="S986" s="301"/>
      <c r="T986" s="301"/>
      <c r="U986" s="301"/>
      <c r="V986" s="301"/>
      <c r="W986" s="301"/>
      <c r="X986" s="301"/>
      <c r="Y986" s="301"/>
    </row>
    <row r="987" ht="15.75" customHeight="1">
      <c r="A987" s="301"/>
      <c r="B987" s="301"/>
      <c r="C987" s="301"/>
      <c r="D987" s="301"/>
      <c r="E987" s="301"/>
      <c r="F987" s="301"/>
      <c r="G987" s="302"/>
      <c r="H987" s="301"/>
      <c r="I987" s="301"/>
      <c r="J987" s="301"/>
      <c r="K987" s="301"/>
      <c r="L987" s="301"/>
      <c r="M987" s="301"/>
      <c r="N987" s="301"/>
      <c r="O987" s="301"/>
      <c r="P987" s="301"/>
      <c r="Q987" s="301"/>
      <c r="R987" s="301"/>
      <c r="S987" s="301"/>
      <c r="T987" s="301"/>
      <c r="U987" s="301"/>
      <c r="V987" s="301"/>
      <c r="W987" s="301"/>
      <c r="X987" s="301"/>
      <c r="Y987" s="301"/>
    </row>
    <row r="988" ht="15.75" customHeight="1">
      <c r="A988" s="301"/>
      <c r="B988" s="301"/>
      <c r="C988" s="301"/>
      <c r="D988" s="301"/>
      <c r="E988" s="301"/>
      <c r="F988" s="301"/>
      <c r="G988" s="302"/>
      <c r="H988" s="301"/>
      <c r="I988" s="301"/>
      <c r="J988" s="301"/>
      <c r="K988" s="301"/>
      <c r="L988" s="301"/>
      <c r="M988" s="301"/>
      <c r="N988" s="301"/>
      <c r="O988" s="301"/>
      <c r="P988" s="301"/>
      <c r="Q988" s="301"/>
      <c r="R988" s="301"/>
      <c r="S988" s="301"/>
      <c r="T988" s="301"/>
      <c r="U988" s="301"/>
      <c r="V988" s="301"/>
      <c r="W988" s="301"/>
      <c r="X988" s="301"/>
      <c r="Y988" s="301"/>
    </row>
    <row r="989" ht="15.75" customHeight="1">
      <c r="A989" s="301"/>
      <c r="B989" s="301"/>
      <c r="C989" s="301"/>
      <c r="D989" s="301"/>
      <c r="E989" s="301"/>
      <c r="F989" s="301"/>
      <c r="G989" s="302"/>
      <c r="H989" s="301"/>
      <c r="I989" s="301"/>
      <c r="J989" s="301"/>
      <c r="K989" s="301"/>
      <c r="L989" s="301"/>
      <c r="M989" s="301"/>
      <c r="N989" s="301"/>
      <c r="O989" s="301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</row>
    <row r="990" ht="15.75" customHeight="1">
      <c r="A990" s="301"/>
      <c r="B990" s="301"/>
      <c r="C990" s="301"/>
      <c r="D990" s="301"/>
      <c r="E990" s="301"/>
      <c r="F990" s="301"/>
      <c r="G990" s="302"/>
      <c r="H990" s="301"/>
      <c r="I990" s="301"/>
      <c r="J990" s="301"/>
      <c r="K990" s="301"/>
      <c r="L990" s="301"/>
      <c r="M990" s="301"/>
      <c r="N990" s="301"/>
      <c r="O990" s="301"/>
      <c r="P990" s="301"/>
      <c r="Q990" s="301"/>
      <c r="R990" s="301"/>
      <c r="S990" s="301"/>
      <c r="T990" s="301"/>
      <c r="U990" s="301"/>
      <c r="V990" s="301"/>
      <c r="W990" s="301"/>
      <c r="X990" s="301"/>
      <c r="Y990" s="301"/>
    </row>
    <row r="991" ht="15.75" customHeight="1">
      <c r="A991" s="301"/>
      <c r="B991" s="301"/>
      <c r="C991" s="301"/>
      <c r="D991" s="301"/>
      <c r="E991" s="301"/>
      <c r="F991" s="301"/>
      <c r="G991" s="302"/>
      <c r="H991" s="301"/>
      <c r="I991" s="301"/>
      <c r="J991" s="301"/>
      <c r="K991" s="301"/>
      <c r="L991" s="301"/>
      <c r="M991" s="301"/>
      <c r="N991" s="301"/>
      <c r="O991" s="301"/>
      <c r="P991" s="301"/>
      <c r="Q991" s="301"/>
      <c r="R991" s="301"/>
      <c r="S991" s="301"/>
      <c r="T991" s="301"/>
      <c r="U991" s="301"/>
      <c r="V991" s="301"/>
      <c r="W991" s="301"/>
      <c r="X991" s="301"/>
      <c r="Y991" s="301"/>
    </row>
    <row r="992" ht="15.75" customHeight="1">
      <c r="A992" s="301"/>
      <c r="B992" s="301"/>
      <c r="C992" s="301"/>
      <c r="D992" s="301"/>
      <c r="E992" s="301"/>
      <c r="F992" s="301"/>
      <c r="G992" s="302"/>
      <c r="H992" s="301"/>
      <c r="I992" s="301"/>
      <c r="J992" s="301"/>
      <c r="K992" s="301"/>
      <c r="L992" s="301"/>
      <c r="M992" s="301"/>
      <c r="N992" s="301"/>
      <c r="O992" s="301"/>
      <c r="P992" s="301"/>
      <c r="Q992" s="301"/>
      <c r="R992" s="301"/>
      <c r="S992" s="301"/>
      <c r="T992" s="301"/>
      <c r="U992" s="301"/>
      <c r="V992" s="301"/>
      <c r="W992" s="301"/>
      <c r="X992" s="301"/>
      <c r="Y992" s="301"/>
    </row>
    <row r="993" ht="15.75" customHeight="1">
      <c r="A993" s="301"/>
      <c r="B993" s="301"/>
      <c r="C993" s="301"/>
      <c r="D993" s="301"/>
      <c r="E993" s="301"/>
      <c r="F993" s="301"/>
      <c r="G993" s="302"/>
      <c r="H993" s="301"/>
      <c r="I993" s="301"/>
      <c r="J993" s="301"/>
      <c r="K993" s="301"/>
      <c r="L993" s="301"/>
      <c r="M993" s="301"/>
      <c r="N993" s="301"/>
      <c r="O993" s="301"/>
      <c r="P993" s="301"/>
      <c r="Q993" s="301"/>
      <c r="R993" s="301"/>
      <c r="S993" s="301"/>
      <c r="T993" s="301"/>
      <c r="U993" s="301"/>
      <c r="V993" s="301"/>
      <c r="W993" s="301"/>
      <c r="X993" s="301"/>
      <c r="Y993" s="301"/>
    </row>
    <row r="994" ht="15.75" customHeight="1">
      <c r="A994" s="301"/>
      <c r="B994" s="301"/>
      <c r="C994" s="301"/>
      <c r="D994" s="301"/>
      <c r="E994" s="301"/>
      <c r="F994" s="301"/>
      <c r="G994" s="302"/>
      <c r="H994" s="301"/>
      <c r="I994" s="301"/>
      <c r="J994" s="301"/>
      <c r="K994" s="301"/>
      <c r="L994" s="301"/>
      <c r="M994" s="301"/>
      <c r="N994" s="301"/>
      <c r="O994" s="301"/>
      <c r="P994" s="301"/>
      <c r="Q994" s="301"/>
      <c r="R994" s="301"/>
      <c r="S994" s="301"/>
      <c r="T994" s="301"/>
      <c r="U994" s="301"/>
      <c r="V994" s="301"/>
      <c r="W994" s="301"/>
      <c r="X994" s="301"/>
      <c r="Y994" s="301"/>
    </row>
    <row r="995" ht="15.75" customHeight="1">
      <c r="A995" s="301"/>
      <c r="B995" s="301"/>
      <c r="C995" s="301"/>
      <c r="D995" s="301"/>
      <c r="E995" s="301"/>
      <c r="F995" s="301"/>
      <c r="G995" s="302"/>
      <c r="H995" s="301"/>
      <c r="I995" s="301"/>
      <c r="J995" s="301"/>
      <c r="K995" s="301"/>
      <c r="L995" s="301"/>
      <c r="M995" s="301"/>
      <c r="N995" s="301"/>
      <c r="O995" s="301"/>
      <c r="P995" s="301"/>
      <c r="Q995" s="301"/>
      <c r="R995" s="301"/>
      <c r="S995" s="301"/>
      <c r="T995" s="301"/>
      <c r="U995" s="301"/>
      <c r="V995" s="301"/>
      <c r="W995" s="301"/>
      <c r="X995" s="301"/>
      <c r="Y995" s="301"/>
    </row>
    <row r="996" ht="15.75" customHeight="1">
      <c r="A996" s="301"/>
      <c r="B996" s="301"/>
      <c r="C996" s="301"/>
      <c r="D996" s="301"/>
      <c r="E996" s="301"/>
      <c r="F996" s="301"/>
      <c r="G996" s="302"/>
      <c r="H996" s="301"/>
      <c r="I996" s="301"/>
      <c r="J996" s="301"/>
      <c r="K996" s="301"/>
      <c r="L996" s="301"/>
      <c r="M996" s="301"/>
      <c r="N996" s="301"/>
      <c r="O996" s="301"/>
      <c r="P996" s="301"/>
      <c r="Q996" s="301"/>
      <c r="R996" s="301"/>
      <c r="S996" s="301"/>
      <c r="T996" s="301"/>
      <c r="U996" s="301"/>
      <c r="V996" s="301"/>
      <c r="W996" s="301"/>
      <c r="X996" s="301"/>
      <c r="Y996" s="301"/>
    </row>
    <row r="997" ht="15.75" customHeight="1">
      <c r="A997" s="301"/>
      <c r="B997" s="301"/>
      <c r="C997" s="301"/>
      <c r="D997" s="301"/>
      <c r="E997" s="301"/>
      <c r="F997" s="301"/>
      <c r="G997" s="302"/>
      <c r="H997" s="301"/>
      <c r="I997" s="301"/>
      <c r="J997" s="301"/>
      <c r="K997" s="301"/>
      <c r="L997" s="301"/>
      <c r="M997" s="301"/>
      <c r="N997" s="301"/>
      <c r="O997" s="301"/>
      <c r="P997" s="301"/>
      <c r="Q997" s="301"/>
      <c r="R997" s="301"/>
      <c r="S997" s="301"/>
      <c r="T997" s="301"/>
      <c r="U997" s="301"/>
      <c r="V997" s="301"/>
      <c r="W997" s="301"/>
      <c r="X997" s="301"/>
      <c r="Y997" s="301"/>
    </row>
    <row r="998" ht="15.75" customHeight="1">
      <c r="A998" s="301"/>
      <c r="B998" s="301"/>
      <c r="C998" s="301"/>
      <c r="D998" s="301"/>
      <c r="E998" s="301"/>
      <c r="F998" s="301"/>
      <c r="G998" s="302"/>
      <c r="H998" s="301"/>
      <c r="I998" s="301"/>
      <c r="J998" s="301"/>
      <c r="K998" s="301"/>
      <c r="L998" s="301"/>
      <c r="M998" s="301"/>
      <c r="N998" s="301"/>
      <c r="O998" s="301"/>
      <c r="P998" s="301"/>
      <c r="Q998" s="301"/>
      <c r="R998" s="301"/>
      <c r="S998" s="301"/>
      <c r="T998" s="301"/>
      <c r="U998" s="301"/>
      <c r="V998" s="301"/>
      <c r="W998" s="301"/>
      <c r="X998" s="301"/>
      <c r="Y998" s="301"/>
    </row>
    <row r="999" ht="15.75" customHeight="1">
      <c r="A999" s="301"/>
      <c r="B999" s="301"/>
      <c r="C999" s="301"/>
      <c r="D999" s="301"/>
      <c r="E999" s="301"/>
      <c r="F999" s="301"/>
      <c r="G999" s="302"/>
      <c r="H999" s="301"/>
      <c r="I999" s="301"/>
      <c r="J999" s="301"/>
      <c r="K999" s="301"/>
      <c r="L999" s="301"/>
      <c r="M999" s="301"/>
      <c r="N999" s="301"/>
      <c r="O999" s="301"/>
      <c r="P999" s="301"/>
      <c r="Q999" s="301"/>
      <c r="R999" s="301"/>
      <c r="S999" s="301"/>
      <c r="T999" s="301"/>
      <c r="U999" s="301"/>
      <c r="V999" s="301"/>
      <c r="W999" s="301"/>
      <c r="X999" s="301"/>
      <c r="Y999" s="301"/>
    </row>
    <row r="1000" ht="15.75" customHeight="1">
      <c r="A1000" s="301"/>
      <c r="B1000" s="301"/>
      <c r="C1000" s="301"/>
      <c r="D1000" s="301"/>
      <c r="E1000" s="301"/>
      <c r="F1000" s="301"/>
      <c r="G1000" s="302"/>
      <c r="H1000" s="301"/>
      <c r="I1000" s="301"/>
      <c r="J1000" s="301"/>
      <c r="K1000" s="301"/>
      <c r="L1000" s="301"/>
      <c r="M1000" s="301"/>
      <c r="N1000" s="301"/>
      <c r="O1000" s="301"/>
      <c r="P1000" s="301"/>
      <c r="Q1000" s="301"/>
      <c r="R1000" s="301"/>
      <c r="S1000" s="301"/>
      <c r="T1000" s="301"/>
      <c r="U1000" s="301"/>
      <c r="V1000" s="301"/>
      <c r="W1000" s="301"/>
      <c r="X1000" s="301"/>
      <c r="Y1000" s="301"/>
    </row>
  </sheetData>
  <mergeCells count="7">
    <mergeCell ref="A3:A5"/>
    <mergeCell ref="B3:B5"/>
    <mergeCell ref="C3:C5"/>
    <mergeCell ref="D3:D5"/>
    <mergeCell ref="E3:E5"/>
    <mergeCell ref="F3:H3"/>
    <mergeCell ref="A99:H99"/>
  </mergeCells>
  <hyperlinks>
    <hyperlink r:id="rId1" ref="F6"/>
    <hyperlink r:id="rId2" ref="G6"/>
    <hyperlink r:id="rId3" ref="F7"/>
    <hyperlink r:id="rId4" ref="G7"/>
    <hyperlink r:id="rId5" ref="G8"/>
    <hyperlink r:id="rId6" ref="G9"/>
    <hyperlink r:id="rId7" ref="F10"/>
    <hyperlink r:id="rId8" ref="G10"/>
    <hyperlink r:id="rId9" ref="G11"/>
    <hyperlink r:id="rId10" ref="F12"/>
    <hyperlink r:id="rId11" ref="G12"/>
    <hyperlink r:id="rId12" ref="F13"/>
    <hyperlink r:id="rId13" ref="G13"/>
    <hyperlink r:id="rId14" ref="F14"/>
    <hyperlink r:id="rId15" ref="G14"/>
    <hyperlink r:id="rId16" ref="F15"/>
    <hyperlink r:id="rId17" ref="G15"/>
    <hyperlink r:id="rId18" ref="F16"/>
    <hyperlink r:id="rId19" ref="G16"/>
    <hyperlink r:id="rId20" ref="G17"/>
    <hyperlink r:id="rId21" ref="F18"/>
    <hyperlink r:id="rId22" ref="G18"/>
    <hyperlink r:id="rId23" ref="F19"/>
    <hyperlink r:id="rId24" ref="G19"/>
    <hyperlink r:id="rId25" ref="F20"/>
    <hyperlink r:id="rId26" ref="G20"/>
    <hyperlink r:id="rId27" ref="F21"/>
    <hyperlink r:id="rId28" ref="G21"/>
    <hyperlink r:id="rId29" ref="F22"/>
    <hyperlink r:id="rId30" ref="G22"/>
    <hyperlink r:id="rId31" ref="G23"/>
    <hyperlink r:id="rId32" ref="F24"/>
    <hyperlink r:id="rId33" ref="G24"/>
    <hyperlink r:id="rId34" ref="F25"/>
    <hyperlink r:id="rId35" ref="G25"/>
    <hyperlink r:id="rId36" ref="F26"/>
    <hyperlink r:id="rId37" ref="G26"/>
    <hyperlink r:id="rId38" ref="F27"/>
    <hyperlink r:id="rId39" ref="G27"/>
    <hyperlink r:id="rId40" ref="F28"/>
    <hyperlink r:id="rId41" ref="G28"/>
    <hyperlink r:id="rId42" ref="F29"/>
    <hyperlink r:id="rId43" ref="G29"/>
    <hyperlink r:id="rId44" ref="F30"/>
    <hyperlink r:id="rId45" ref="G30"/>
    <hyperlink r:id="rId46" ref="F31"/>
    <hyperlink r:id="rId47" ref="G31"/>
    <hyperlink r:id="rId48" ref="F32"/>
    <hyperlink r:id="rId49" ref="G32"/>
    <hyperlink r:id="rId50" ref="F33"/>
    <hyperlink r:id="rId51" ref="G33"/>
    <hyperlink r:id="rId52" ref="G34"/>
    <hyperlink r:id="rId53" ref="F35"/>
    <hyperlink r:id="rId54" ref="G35"/>
    <hyperlink r:id="rId55" ref="F36"/>
    <hyperlink r:id="rId56" ref="G36"/>
    <hyperlink r:id="rId57" ref="G37"/>
    <hyperlink r:id="rId58" ref="F38"/>
    <hyperlink r:id="rId59" ref="G38"/>
    <hyperlink r:id="rId60" ref="F39"/>
    <hyperlink r:id="rId61" ref="G39"/>
    <hyperlink r:id="rId62" ref="F40"/>
    <hyperlink r:id="rId63" ref="G40"/>
    <hyperlink r:id="rId64" ref="F41"/>
    <hyperlink r:id="rId65" ref="G41"/>
    <hyperlink r:id="rId66" ref="F42"/>
    <hyperlink r:id="rId67" ref="G42"/>
    <hyperlink r:id="rId68" ref="F43"/>
    <hyperlink r:id="rId69" ref="G43"/>
    <hyperlink r:id="rId70" ref="F44"/>
    <hyperlink r:id="rId71" ref="G44"/>
    <hyperlink r:id="rId72" ref="F45"/>
    <hyperlink r:id="rId73" ref="G45"/>
    <hyperlink r:id="rId74" ref="J45"/>
    <hyperlink r:id="rId75" ref="F46"/>
    <hyperlink r:id="rId76" ref="G46"/>
    <hyperlink r:id="rId77" ref="J46"/>
    <hyperlink r:id="rId78" ref="F47"/>
    <hyperlink r:id="rId79" ref="G47"/>
    <hyperlink r:id="rId80" ref="F48"/>
    <hyperlink r:id="rId81" ref="G48"/>
    <hyperlink r:id="rId82" ref="F49"/>
    <hyperlink r:id="rId83" ref="G49"/>
    <hyperlink r:id="rId84" ref="G50"/>
    <hyperlink r:id="rId85" ref="F51"/>
    <hyperlink r:id="rId86" ref="G51"/>
    <hyperlink r:id="rId87" ref="F52"/>
    <hyperlink r:id="rId88" ref="G52"/>
    <hyperlink r:id="rId89" ref="F53"/>
    <hyperlink r:id="rId90" ref="G53"/>
    <hyperlink r:id="rId91" ref="F54"/>
    <hyperlink r:id="rId92" ref="G54"/>
    <hyperlink r:id="rId93" ref="G55"/>
    <hyperlink r:id="rId94" ref="G56"/>
    <hyperlink r:id="rId95" ref="F57"/>
    <hyperlink r:id="rId96" ref="G57"/>
    <hyperlink r:id="rId97" ref="F58"/>
    <hyperlink r:id="rId98" ref="F60"/>
    <hyperlink r:id="rId99" ref="F61"/>
    <hyperlink r:id="rId100" ref="F62"/>
    <hyperlink r:id="rId101" ref="G62"/>
    <hyperlink r:id="rId102" ref="F63"/>
    <hyperlink r:id="rId103" ref="G63"/>
    <hyperlink r:id="rId104" ref="F64"/>
    <hyperlink r:id="rId105" ref="G64"/>
    <hyperlink r:id="rId106" ref="I64"/>
    <hyperlink r:id="rId107" ref="F65"/>
    <hyperlink r:id="rId108" ref="G65"/>
    <hyperlink r:id="rId109" ref="G66"/>
    <hyperlink r:id="rId110" ref="F67"/>
    <hyperlink r:id="rId111" ref="G67"/>
    <hyperlink r:id="rId112" ref="G68"/>
    <hyperlink r:id="rId113" ref="F69"/>
    <hyperlink r:id="rId114" ref="G69"/>
    <hyperlink r:id="rId115" ref="F70"/>
    <hyperlink r:id="rId116" ref="G70"/>
    <hyperlink r:id="rId117" ref="F71"/>
    <hyperlink r:id="rId118" ref="G71"/>
    <hyperlink r:id="rId119" ref="F72"/>
    <hyperlink r:id="rId120" ref="G72"/>
    <hyperlink r:id="rId121" ref="F73"/>
    <hyperlink r:id="rId122" ref="G73"/>
    <hyperlink r:id="rId123" ref="F74"/>
    <hyperlink r:id="rId124" ref="G74"/>
    <hyperlink r:id="rId125" ref="F75"/>
    <hyperlink r:id="rId126" ref="G75"/>
    <hyperlink r:id="rId127" ref="F76"/>
    <hyperlink r:id="rId128" ref="G76"/>
    <hyperlink r:id="rId129" ref="F77"/>
    <hyperlink r:id="rId130" ref="G77"/>
    <hyperlink r:id="rId131" ref="F78"/>
    <hyperlink r:id="rId132" ref="G78"/>
    <hyperlink r:id="rId133" ref="G79"/>
    <hyperlink r:id="rId134" ref="G80"/>
    <hyperlink r:id="rId135" ref="G81"/>
    <hyperlink r:id="rId136" ref="F82"/>
    <hyperlink r:id="rId137" ref="G82"/>
    <hyperlink r:id="rId138" ref="G83"/>
    <hyperlink r:id="rId139" ref="G84"/>
    <hyperlink r:id="rId140" ref="G85"/>
    <hyperlink r:id="rId141" ref="G86"/>
    <hyperlink r:id="rId142" ref="F91"/>
    <hyperlink r:id="rId143" ref="G91"/>
    <hyperlink r:id="rId144" ref="F92"/>
    <hyperlink r:id="rId145" ref="G92"/>
    <hyperlink r:id="rId146" ref="G93"/>
    <hyperlink r:id="rId147" ref="G94"/>
    <hyperlink r:id="rId148" ref="G95"/>
    <hyperlink r:id="rId149" ref="G96"/>
    <hyperlink r:id="rId150" ref="G97"/>
    <hyperlink r:id="rId151" ref="G98"/>
    <hyperlink r:id="rId152" ref="G101"/>
    <hyperlink r:id="rId153" ref="G102"/>
    <hyperlink r:id="rId154" ref="F104"/>
    <hyperlink r:id="rId155" ref="G104"/>
    <hyperlink r:id="rId156" ref="F106"/>
    <hyperlink r:id="rId157" ref="G106"/>
    <hyperlink r:id="rId158" ref="F107"/>
    <hyperlink r:id="rId159" ref="G107"/>
    <hyperlink r:id="rId160" ref="F108"/>
    <hyperlink r:id="rId161" ref="G108"/>
    <hyperlink r:id="rId162" ref="F109"/>
    <hyperlink r:id="rId163" ref="G109"/>
  </hyperlinks>
  <printOptions gridLines="1"/>
  <pageMargins bottom="0.75" footer="0.0" header="0.0" left="0.7" right="0.7" top="0.75"/>
  <pageSetup cellComments="atEnd" orientation="landscape"/>
  <drawing r:id="rId16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2022-08-06T04:39:35Z</dcterms:created>
  <dc:creator>Lenovo</dc:creator>
</cp:coreProperties>
</file>